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ilkel\Desktop\"/>
    </mc:Choice>
  </mc:AlternateContent>
  <bookViews>
    <workbookView xWindow="0" yWindow="0" windowWidth="21090" windowHeight="79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" i="1" l="1"/>
  <c r="C10" i="1"/>
  <c r="C13" i="1" s="1"/>
  <c r="C15" i="1" s="1"/>
  <c r="G5" i="1" l="1"/>
</calcChain>
</file>

<file path=xl/sharedStrings.xml><?xml version="1.0" encoding="utf-8"?>
<sst xmlns="http://schemas.openxmlformats.org/spreadsheetml/2006/main" count="27" uniqueCount="18">
  <si>
    <t>B</t>
  </si>
  <si>
    <t>H</t>
  </si>
  <si>
    <t>Ball Diameter</t>
  </si>
  <si>
    <t>Hole Diameter</t>
  </si>
  <si>
    <t>Seat Radius</t>
  </si>
  <si>
    <t>Ball drop</t>
  </si>
  <si>
    <t>D</t>
  </si>
  <si>
    <t>R</t>
  </si>
  <si>
    <t>(2*(SQRT((4*(C5/2)^2)-2*((C5-C7)+C6)*(C5/2)+(C5-C7)*C6))+(4*(C5/2))-(2*(C5-C7))-C6)/2</t>
  </si>
  <si>
    <t>(2*SQRT(C7*(C5-C6))+2*C7-C6)/2</t>
  </si>
  <si>
    <t>Seat Radius Calc</t>
  </si>
  <si>
    <t>Hole Diameter Calc</t>
  </si>
  <si>
    <t>Seat Radius Calc - Known Seat Diameter</t>
  </si>
  <si>
    <t>Seat Diameter</t>
  </si>
  <si>
    <t>Seat Radius Calc - Before After Method</t>
  </si>
  <si>
    <t>Ball Drop when sharp</t>
  </si>
  <si>
    <t>Ball drop after polish</t>
  </si>
  <si>
    <t>simplified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</si>
</sst>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"/>
    <numFmt numFmtId="165" formatCode="0.0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49" fontId="0" fillId="0" borderId="0" xfId="0" applyNumberFormat="1"/>
    <xf numFmtId="0" fontId="1" fillId="0" borderId="1" xfId="0" applyFont="1" applyBorder="1"/>
    <xf numFmtId="0" fontId="0" fillId="0" borderId="1" xfId="0" applyBorder="1"/>
    <xf numFmtId="165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495300</xdr:colOff>
      <xdr:row>1</xdr:row>
      <xdr:rowOff>76200</xdr:rowOff>
    </xdr:from>
    <xdr:to>
      <xdr:col>24</xdr:col>
      <xdr:colOff>486822</xdr:colOff>
      <xdr:row>35</xdr:row>
      <xdr:rowOff>90296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5175" y="266700"/>
          <a:ext cx="4868322" cy="6491096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9</xdr:row>
      <xdr:rowOff>13208</xdr:rowOff>
    </xdr:from>
    <xdr:to>
      <xdr:col>14</xdr:col>
      <xdr:colOff>503806</xdr:colOff>
      <xdr:row>34</xdr:row>
      <xdr:rowOff>27707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2425" y="1727708"/>
          <a:ext cx="5609206" cy="4776999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36</xdr:row>
      <xdr:rowOff>171450</xdr:rowOff>
    </xdr:from>
    <xdr:to>
      <xdr:col>14</xdr:col>
      <xdr:colOff>57150</xdr:colOff>
      <xdr:row>55</xdr:row>
      <xdr:rowOff>126582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86425" y="7029450"/>
          <a:ext cx="3857625" cy="35746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23"/>
  <sheetViews>
    <sheetView tabSelected="1" zoomScaleNormal="100" workbookViewId="0">
      <selection activeCell="Q9" sqref="Q9"/>
    </sheetView>
  </sheetViews>
  <sheetFormatPr defaultRowHeight="15" x14ac:dyDescent="0.25"/>
  <cols>
    <col min="1" max="1" width="21.5703125" customWidth="1"/>
    <col min="2" max="2" width="7.5703125" customWidth="1"/>
    <col min="3" max="3" width="12.5703125" customWidth="1"/>
    <col min="7" max="7" width="10" bestFit="1" customWidth="1"/>
  </cols>
  <sheetData>
    <row r="5" spans="1:8" x14ac:dyDescent="0.25">
      <c r="A5" s="3" t="s">
        <v>14</v>
      </c>
      <c r="B5" s="4"/>
      <c r="C5" s="4"/>
      <c r="G5" s="1">
        <f>(2*(SQRT((4*(C6/2)^2)-2*((C6-C14)+C13)*(C6/2)+(C6-C14)*C13))+(4*(C6/2))-(2*(C6-C14))-C13)/2</f>
        <v>9.2625429757771036E-4</v>
      </c>
      <c r="H5" s="2" t="s">
        <v>8</v>
      </c>
    </row>
    <row r="6" spans="1:8" x14ac:dyDescent="0.25">
      <c r="A6" s="4" t="s">
        <v>2</v>
      </c>
      <c r="B6" s="4" t="s">
        <v>0</v>
      </c>
      <c r="C6" s="5">
        <v>4.6879999999999998E-2</v>
      </c>
    </row>
    <row r="7" spans="1:8" x14ac:dyDescent="0.25">
      <c r="A7" s="4"/>
      <c r="B7" s="4"/>
      <c r="C7" s="4"/>
      <c r="G7" t="s">
        <v>17</v>
      </c>
      <c r="H7" s="2" t="s">
        <v>9</v>
      </c>
    </row>
    <row r="8" spans="1:8" x14ac:dyDescent="0.25">
      <c r="A8" s="3" t="s">
        <v>11</v>
      </c>
      <c r="B8" s="4"/>
      <c r="C8" s="4"/>
    </row>
    <row r="9" spans="1:8" x14ac:dyDescent="0.25">
      <c r="A9" s="4" t="s">
        <v>15</v>
      </c>
      <c r="B9" s="4" t="s">
        <v>1</v>
      </c>
      <c r="C9" s="4">
        <v>5.4999999999999997E-3</v>
      </c>
    </row>
    <row r="10" spans="1:8" x14ac:dyDescent="0.25">
      <c r="A10" s="4" t="s">
        <v>13</v>
      </c>
      <c r="B10" s="4" t="s">
        <v>6</v>
      </c>
      <c r="C10" s="4">
        <f>2*SQRT((C6-C9)*C9)</f>
        <v>3.0172172609873489E-2</v>
      </c>
    </row>
    <row r="11" spans="1:8" x14ac:dyDescent="0.25">
      <c r="A11" s="4"/>
      <c r="B11" s="4"/>
      <c r="C11" s="4"/>
    </row>
    <row r="12" spans="1:8" x14ac:dyDescent="0.25">
      <c r="A12" s="3" t="s">
        <v>10</v>
      </c>
      <c r="B12" s="4"/>
      <c r="C12" s="4"/>
    </row>
    <row r="13" spans="1:8" x14ac:dyDescent="0.25">
      <c r="A13" s="4" t="s">
        <v>3</v>
      </c>
      <c r="B13" s="4" t="s">
        <v>6</v>
      </c>
      <c r="C13" s="5">
        <f>C10</f>
        <v>3.0172172609873489E-2</v>
      </c>
    </row>
    <row r="14" spans="1:8" x14ac:dyDescent="0.25">
      <c r="A14" s="4" t="s">
        <v>16</v>
      </c>
      <c r="B14" s="4" t="s">
        <v>1</v>
      </c>
      <c r="C14" s="5">
        <v>6.0000000000000001E-3</v>
      </c>
    </row>
    <row r="15" spans="1:8" x14ac:dyDescent="0.25">
      <c r="A15" s="4" t="s">
        <v>4</v>
      </c>
      <c r="B15" s="4" t="s">
        <v>7</v>
      </c>
      <c r="C15" s="5">
        <f>(2*SQRT(C14*(C6-C13))+2*C14-C13)/2</f>
        <v>9.2625429757768954E-4</v>
      </c>
    </row>
    <row r="19" spans="1:3" x14ac:dyDescent="0.25">
      <c r="A19" s="3" t="s">
        <v>12</v>
      </c>
      <c r="B19" s="4"/>
      <c r="C19" s="4"/>
    </row>
    <row r="20" spans="1:3" x14ac:dyDescent="0.25">
      <c r="A20" s="4" t="s">
        <v>2</v>
      </c>
      <c r="B20" s="4" t="s">
        <v>0</v>
      </c>
      <c r="C20" s="4">
        <v>4.6879999999999998E-2</v>
      </c>
    </row>
    <row r="21" spans="1:3" x14ac:dyDescent="0.25">
      <c r="A21" s="4" t="s">
        <v>13</v>
      </c>
      <c r="B21" s="4" t="s">
        <v>6</v>
      </c>
      <c r="C21" s="5">
        <v>0.03</v>
      </c>
    </row>
    <row r="22" spans="1:3" x14ac:dyDescent="0.25">
      <c r="A22" s="4" t="s">
        <v>5</v>
      </c>
      <c r="B22" s="4" t="s">
        <v>1</v>
      </c>
      <c r="C22" s="5">
        <v>6.0000000000000001E-3</v>
      </c>
    </row>
    <row r="23" spans="1:3" x14ac:dyDescent="0.25">
      <c r="A23" s="4" t="s">
        <v>4</v>
      </c>
      <c r="B23" s="4" t="s">
        <v>7</v>
      </c>
      <c r="C23" s="5">
        <f>(2*SQRT(C22*(C20-C21))+2*C22-C21)/2</f>
        <v>1.0637965003272992E-3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GW Lisk Co,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Riley Keller</dc:creator>
  <cp:lastModifiedBy>Riley Keller</cp:lastModifiedBy>
  <dcterms:created xsi:type="dcterms:W3CDTF">2018-12-13T20:53:16Z</dcterms:created>
  <dcterms:modified xsi:type="dcterms:W3CDTF">2018-12-17T13:59:28Z</dcterms:modified>
</cp:coreProperties>
</file>