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13_ncr:1_{266F272C-F3DB-4892-B13D-357BD43060E1}" xr6:coauthVersionLast="45" xr6:coauthVersionMax="45" xr10:uidLastSave="{00000000-0000-0000-0000-000000000000}"/>
  <bookViews>
    <workbookView xWindow="-108" yWindow="-108" windowWidth="23256" windowHeight="12576" xr2:uid="{A0C9197E-5DA8-470A-AFB3-674AB3E8AA5E}"/>
  </bookViews>
  <sheets>
    <sheet name="Spectrophotome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0" i="1" l="1"/>
  <c r="S60" i="1" s="1"/>
  <c r="V61" i="1"/>
  <c r="S61" i="1" s="1"/>
  <c r="V62" i="1"/>
  <c r="S62" i="1" s="1"/>
  <c r="V59" i="1"/>
  <c r="S59" i="1" s="1"/>
  <c r="H17" i="1"/>
  <c r="H18" i="1"/>
  <c r="H19" i="1"/>
  <c r="J16" i="1"/>
  <c r="J17" i="1"/>
  <c r="J18" i="1"/>
  <c r="J19" i="1"/>
  <c r="G13" i="1"/>
  <c r="G14" i="1"/>
  <c r="I12" i="1"/>
  <c r="I13" i="1"/>
  <c r="T62" i="1" l="1"/>
  <c r="T61" i="1"/>
  <c r="T60" i="1"/>
  <c r="T59" i="1"/>
</calcChain>
</file>

<file path=xl/sharedStrings.xml><?xml version="1.0" encoding="utf-8"?>
<sst xmlns="http://schemas.openxmlformats.org/spreadsheetml/2006/main" count="44" uniqueCount="37">
  <si>
    <t>Time (min)</t>
  </si>
  <si>
    <t>Definitions</t>
  </si>
  <si>
    <t>EC</t>
  </si>
  <si>
    <t>Escherichia coli</t>
  </si>
  <si>
    <t>SA</t>
  </si>
  <si>
    <t>Data</t>
  </si>
  <si>
    <t>SA 30 °C</t>
  </si>
  <si>
    <t>SA 37 °C</t>
  </si>
  <si>
    <t>EC 30 °C</t>
  </si>
  <si>
    <t>EC 37 °C</t>
  </si>
  <si>
    <t>Staphylococcus aureus</t>
  </si>
  <si>
    <t>Chart Title</t>
  </si>
  <si>
    <t>X Axis</t>
  </si>
  <si>
    <t>Y Axis</t>
  </si>
  <si>
    <t>Species</t>
  </si>
  <si>
    <t>Temperature</t>
  </si>
  <si>
    <t>Exp Term</t>
  </si>
  <si>
    <t>Cart Title</t>
  </si>
  <si>
    <t>Temperature (°C)</t>
  </si>
  <si>
    <t>Doubling Time (minutes)</t>
  </si>
  <si>
    <t>Doubling Time vs Temperature</t>
  </si>
  <si>
    <t>Absorption (%)</t>
  </si>
  <si>
    <r>
      <t>y = 0.18163e</t>
    </r>
    <r>
      <rPr>
        <b/>
        <vertAlign val="superscript"/>
        <sz val="9"/>
        <color rgb="FF595959"/>
        <rFont val="Consolas"/>
        <family val="2"/>
        <scheme val="minor"/>
      </rPr>
      <t>0.01694x</t>
    </r>
  </si>
  <si>
    <r>
      <t>y = 0.09527e</t>
    </r>
    <r>
      <rPr>
        <b/>
        <vertAlign val="superscript"/>
        <sz val="9"/>
        <color rgb="FF595959"/>
        <rFont val="Consolas"/>
        <family val="3"/>
        <scheme val="minor"/>
      </rPr>
      <t>0.01535x</t>
    </r>
  </si>
  <si>
    <r>
      <t>y = 0.08737e</t>
    </r>
    <r>
      <rPr>
        <b/>
        <vertAlign val="superscript"/>
        <sz val="9"/>
        <color rgb="FF595959"/>
        <rFont val="Consolas"/>
        <family val="3"/>
        <scheme val="minor"/>
      </rPr>
      <t>0.01063x</t>
    </r>
  </si>
  <si>
    <r>
      <t>y = 0.08522e</t>
    </r>
    <r>
      <rPr>
        <b/>
        <vertAlign val="superscript"/>
        <sz val="9"/>
        <color rgb="FF595959"/>
        <rFont val="Consolas"/>
        <family val="3"/>
        <scheme val="minor"/>
      </rPr>
      <t>0.00599x</t>
    </r>
  </si>
  <si>
    <t>EC 30°C</t>
  </si>
  <si>
    <t>SA 30°C</t>
  </si>
  <si>
    <t>EC 37°C</t>
  </si>
  <si>
    <t>SA 37°C</t>
  </si>
  <si>
    <t>Ghost Data</t>
  </si>
  <si>
    <t>Exponential Region</t>
  </si>
  <si>
    <t>Custom Axis Label</t>
  </si>
  <si>
    <t>y</t>
  </si>
  <si>
    <t>x</t>
  </si>
  <si>
    <t>Spectrophotometer Optical Density Data for Escherichia coli and Staphylococcus aureus at 30°C and 37°C</t>
  </si>
  <si>
    <t>Doubling 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</si>
</sst>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"/>
  </numFmts>
  <fonts count="11" x14ac:knownFonts="1">
    <font>
      <sz val="10"/>
      <color theme="1"/>
      <name val="Consolas"/>
      <family val="2"/>
      <scheme val="minor"/>
    </font>
    <font>
      <b/>
      <sz val="11"/>
      <color theme="1"/>
      <name val="Consolas"/>
      <family val="3"/>
    </font>
    <font>
      <i/>
      <sz val="11"/>
      <color theme="1"/>
      <name val="Consolas"/>
      <family val="3"/>
    </font>
    <font>
      <u/>
      <sz val="10"/>
      <color theme="1"/>
      <name val="Consolas"/>
      <family val="3"/>
    </font>
    <font>
      <b/>
      <sz val="10"/>
      <color theme="1"/>
      <name val="Consolas"/>
      <family val="2"/>
      <scheme val="minor"/>
    </font>
    <font>
      <u/>
      <sz val="10"/>
      <color rgb="FF00B050"/>
      <name val="Consolas"/>
      <family val="2"/>
      <scheme val="minor"/>
    </font>
    <font>
      <b/>
      <sz val="9"/>
      <color rgb="FF595959"/>
      <name val="Consolas"/>
      <family val="2"/>
      <scheme val="minor"/>
    </font>
    <font>
      <b/>
      <vertAlign val="superscript"/>
      <sz val="9"/>
      <color rgb="FF595959"/>
      <name val="Consolas"/>
      <family val="2"/>
      <scheme val="minor"/>
    </font>
    <font>
      <b/>
      <sz val="9"/>
      <color rgb="FF595959"/>
      <name val="Consolas"/>
      <family val="3"/>
      <scheme val="minor"/>
    </font>
    <font>
      <b/>
      <vertAlign val="superscript"/>
      <sz val="9"/>
      <color rgb="FF595959"/>
      <name val="Consolas"/>
      <family val="3"/>
      <scheme val="minor"/>
    </font>
    <font>
      <sz val="8"/>
      <name val="Consola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2" borderId="0" applyNumberFormat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2" fillId="0" borderId="0" xfId="2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6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0" fillId="6" borderId="0" xfId="0" applyFill="1" applyAlignment="1">
      <alignment horizontal="centerContinuous"/>
    </xf>
    <xf numFmtId="0" fontId="0" fillId="7" borderId="0" xfId="0" applyFill="1" applyAlignment="1">
      <alignment horizontal="centerContinuous"/>
    </xf>
    <xf numFmtId="0" fontId="0" fillId="8" borderId="0" xfId="0" applyFill="1" applyAlignment="1">
      <alignment horizontal="center"/>
    </xf>
    <xf numFmtId="0" fontId="0" fillId="8" borderId="0" xfId="0" applyFill="1"/>
  </cellXfs>
  <cellStyles count="6">
    <cellStyle name="Followed Hyperlink" xfId="5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Intro_HD" xfId="4" xr:uid="{6A26B6DF-B9B3-403B-9CF9-06BDCD0D5D6E}"/>
    <cellStyle name="Normal" xfId="0" builtinId="0" customBuiltin="1"/>
  </cellStyles>
  <dxfs count="2">
    <dxf>
      <numFmt numFmtId="166" formatCode="0.0"/>
    </dxf>
    <dxf>
      <numFmt numFmtId="164" formatCode="0.00000"/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Spectrophotometer!$N$2</c:f>
          <c:strCache>
            <c:ptCount val="1"/>
            <c:pt idx="0">
              <c:v>Spectrophotometer Optical Density Data for Escherichia coli and Staphylococcus aureus at 30°C and 37°C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94639160787467"/>
          <c:y val="0.16977001650516857"/>
          <c:w val="0.85403848510663516"/>
          <c:h val="0.61156283536410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Spectrophotometer!$C$8</c:f>
              <c:strCache>
                <c:ptCount val="1"/>
                <c:pt idx="0">
                  <c:v>EC 30°C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Spectrophotometer!$C$9:$C$19</c:f>
              <c:numCache>
                <c:formatCode>General</c:formatCode>
                <c:ptCount val="11"/>
                <c:pt idx="0">
                  <c:v>0.11</c:v>
                </c:pt>
                <c:pt idx="1">
                  <c:v>0.12</c:v>
                </c:pt>
                <c:pt idx="2">
                  <c:v>0.15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0.38</c:v>
                </c:pt>
                <c:pt idx="7">
                  <c:v>0.44500000000000001</c:v>
                </c:pt>
                <c:pt idx="8">
                  <c:v>0.495</c:v>
                </c:pt>
                <c:pt idx="9">
                  <c:v>0.56999999999999995</c:v>
                </c:pt>
                <c:pt idx="10">
                  <c:v>0.62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AA-493B-A35A-F16235C4687F}"/>
            </c:ext>
          </c:extLst>
        </c:ser>
        <c:ser>
          <c:idx val="1"/>
          <c:order val="1"/>
          <c:tx>
            <c:strRef>
              <c:f>Spectrophotometer!$D$8</c:f>
              <c:strCache>
                <c:ptCount val="1"/>
                <c:pt idx="0">
                  <c:v>SA 30°C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Spectrophotometer!$D$9:$D$19</c:f>
              <c:numCache>
                <c:formatCode>General</c:formatCode>
                <c:ptCount val="1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0.17499999999999999</c:v>
                </c:pt>
                <c:pt idx="9">
                  <c:v>0.19</c:v>
                </c:pt>
                <c:pt idx="10">
                  <c:v>0.21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AA-493B-A35A-F16235C4687F}"/>
            </c:ext>
          </c:extLst>
        </c:ser>
        <c:ser>
          <c:idx val="2"/>
          <c:order val="2"/>
          <c:tx>
            <c:strRef>
              <c:f>Spectrophotometer!$E$8</c:f>
              <c:strCache>
                <c:ptCount val="1"/>
                <c:pt idx="0">
                  <c:v>EC 37°C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Spectrophotometer!$E$9:$E$19</c:f>
              <c:numCache>
                <c:formatCode>General</c:formatCode>
                <c:ptCount val="11"/>
                <c:pt idx="0">
                  <c:v>0.13</c:v>
                </c:pt>
                <c:pt idx="1">
                  <c:v>0.19500000000000001</c:v>
                </c:pt>
                <c:pt idx="2">
                  <c:v>0.3</c:v>
                </c:pt>
                <c:pt idx="3">
                  <c:v>0.39</c:v>
                </c:pt>
                <c:pt idx="4">
                  <c:v>0.51</c:v>
                </c:pt>
                <c:pt idx="5">
                  <c:v>0.64</c:v>
                </c:pt>
                <c:pt idx="6">
                  <c:v>0.75</c:v>
                </c:pt>
                <c:pt idx="7">
                  <c:v>0.81</c:v>
                </c:pt>
                <c:pt idx="8">
                  <c:v>0.85</c:v>
                </c:pt>
                <c:pt idx="9">
                  <c:v>0.87</c:v>
                </c:pt>
                <c:pt idx="10">
                  <c:v>0.87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AA-493B-A35A-F16235C4687F}"/>
            </c:ext>
          </c:extLst>
        </c:ser>
        <c:ser>
          <c:idx val="3"/>
          <c:order val="3"/>
          <c:tx>
            <c:strRef>
              <c:f>Spectrophotometer!$F$8</c:f>
              <c:strCache>
                <c:ptCount val="1"/>
                <c:pt idx="0">
                  <c:v>SA 37°C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7030A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Spectrophotometer!$F$9:$F$19</c:f>
              <c:numCache>
                <c:formatCode>General</c:formatCode>
                <c:ptCount val="11"/>
                <c:pt idx="0">
                  <c:v>0.14499999999999999</c:v>
                </c:pt>
                <c:pt idx="1">
                  <c:v>0.155</c:v>
                </c:pt>
                <c:pt idx="2">
                  <c:v>0.16</c:v>
                </c:pt>
                <c:pt idx="3">
                  <c:v>0.18</c:v>
                </c:pt>
                <c:pt idx="4">
                  <c:v>0.18</c:v>
                </c:pt>
                <c:pt idx="5">
                  <c:v>0.19500000000000001</c:v>
                </c:pt>
                <c:pt idx="6">
                  <c:v>0.23</c:v>
                </c:pt>
                <c:pt idx="7">
                  <c:v>0.26500000000000001</c:v>
                </c:pt>
                <c:pt idx="8">
                  <c:v>0.31</c:v>
                </c:pt>
                <c:pt idx="9">
                  <c:v>0.36499999999999999</c:v>
                </c:pt>
                <c:pt idx="10">
                  <c:v>0.435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AA-493B-A35A-F16235C46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645232"/>
        <c:axId val="1036643920"/>
      </c:scatterChart>
      <c:valAx>
        <c:axId val="103664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Spectrophotometer!$N$3</c:f>
              <c:strCache>
                <c:ptCount val="1"/>
                <c:pt idx="0">
                  <c:v>Time (min)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643920"/>
        <c:crosses val="autoZero"/>
        <c:crossBetween val="midCat"/>
      </c:valAx>
      <c:valAx>
        <c:axId val="10366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Spectrophotometer!$N$4</c:f>
              <c:strCache>
                <c:ptCount val="1"/>
                <c:pt idx="0">
                  <c:v>Absorption (%)</c:v>
                </c:pt>
              </c:strCache>
            </c:strRef>
          </c:tx>
          <c:layout>
            <c:manualLayout>
              <c:xMode val="edge"/>
              <c:yMode val="edge"/>
              <c:x val="2.7156970470649692E-2"/>
              <c:y val="0.34530544690820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645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Spectrophotometer!$N$2</c:f>
          <c:strCache>
            <c:ptCount val="1"/>
            <c:pt idx="0">
              <c:v>Spectrophotometer Optical Density Data for Escherichia coli and Staphylococcus aureus at 30°C and 37°C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53853271847639"/>
          <c:y val="0.16976991418344192"/>
          <c:w val="0.85403848510663516"/>
          <c:h val="0.70467562476275392"/>
        </c:manualLayout>
      </c:layout>
      <c:scatterChart>
        <c:scatterStyle val="lineMarker"/>
        <c:varyColors val="0"/>
        <c:ser>
          <c:idx val="2"/>
          <c:order val="0"/>
          <c:tx>
            <c:strRef>
              <c:f>Spectrophotometer!$E$8</c:f>
              <c:strCache>
                <c:ptCount val="1"/>
                <c:pt idx="0">
                  <c:v>EC 37°C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3.0283925145168665E-2"/>
                  <c:y val="2.7522317390003561E-3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Spectrophotometer!$B$11:$B$14</c:f>
              <c:numCache>
                <c:formatCode>General</c:formatCode>
                <c:ptCount val="4"/>
                <c:pt idx="0">
                  <c:v>30</c:v>
                </c:pt>
                <c:pt idx="1">
                  <c:v>45</c:v>
                </c:pt>
                <c:pt idx="2">
                  <c:v>60</c:v>
                </c:pt>
                <c:pt idx="3">
                  <c:v>75</c:v>
                </c:pt>
              </c:numCache>
            </c:numRef>
          </c:xVal>
          <c:yVal>
            <c:numRef>
              <c:f>Spectrophotometer!$E$11:$E$14</c:f>
              <c:numCache>
                <c:formatCode>General</c:formatCode>
                <c:ptCount val="4"/>
                <c:pt idx="0">
                  <c:v>0.3</c:v>
                </c:pt>
                <c:pt idx="1">
                  <c:v>0.39</c:v>
                </c:pt>
                <c:pt idx="2">
                  <c:v>0.51</c:v>
                </c:pt>
                <c:pt idx="3">
                  <c:v>0.64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7A-4ED3-9252-8A3A6F601AE1}"/>
            </c:ext>
          </c:extLst>
        </c:ser>
        <c:ser>
          <c:idx val="0"/>
          <c:order val="1"/>
          <c:tx>
            <c:strRef>
              <c:f>Spectrophotometer!$C$8</c:f>
              <c:strCache>
                <c:ptCount val="1"/>
                <c:pt idx="0">
                  <c:v>EC 30°C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0.1094159976229378"/>
                  <c:y val="7.5259832482105285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Spectrophotometer!$B$12:$B$15</c:f>
              <c:numCache>
                <c:formatCode>General</c:formatCode>
                <c:ptCount val="4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</c:numCache>
            </c:numRef>
          </c:xVal>
          <c:yVal>
            <c:numRef>
              <c:f>Spectrophotometer!$C$12:$C$15</c:f>
              <c:numCache>
                <c:formatCode>General</c:formatCode>
                <c:ptCount val="4"/>
                <c:pt idx="0">
                  <c:v>0.19</c:v>
                </c:pt>
                <c:pt idx="1">
                  <c:v>0.24</c:v>
                </c:pt>
                <c:pt idx="2">
                  <c:v>0.3</c:v>
                </c:pt>
                <c:pt idx="3">
                  <c:v>0.38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7A-4ED3-9252-8A3A6F601AE1}"/>
            </c:ext>
          </c:extLst>
        </c:ser>
        <c:ser>
          <c:idx val="3"/>
          <c:order val="2"/>
          <c:tx>
            <c:strRef>
              <c:f>Spectrophotometer!$F$8</c:f>
              <c:strCache>
                <c:ptCount val="1"/>
                <c:pt idx="0">
                  <c:v>SA 37°C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1.3019959374411763E-2"/>
                  <c:y val="0.13626799079041815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Spectrophotometer!$B$15:$B$19</c:f>
              <c:numCache>
                <c:formatCode>General</c:formatCode>
                <c:ptCount val="5"/>
                <c:pt idx="0">
                  <c:v>90</c:v>
                </c:pt>
                <c:pt idx="1">
                  <c:v>105</c:v>
                </c:pt>
                <c:pt idx="2">
                  <c:v>120</c:v>
                </c:pt>
                <c:pt idx="3">
                  <c:v>135</c:v>
                </c:pt>
                <c:pt idx="4">
                  <c:v>150</c:v>
                </c:pt>
              </c:numCache>
            </c:numRef>
          </c:xVal>
          <c:yVal>
            <c:numRef>
              <c:f>Spectrophotometer!$F$15:$F$19</c:f>
              <c:numCache>
                <c:formatCode>General</c:formatCode>
                <c:ptCount val="5"/>
                <c:pt idx="0">
                  <c:v>0.23</c:v>
                </c:pt>
                <c:pt idx="1">
                  <c:v>0.26500000000000001</c:v>
                </c:pt>
                <c:pt idx="2">
                  <c:v>0.31</c:v>
                </c:pt>
                <c:pt idx="3">
                  <c:v>0.36499999999999999</c:v>
                </c:pt>
                <c:pt idx="4">
                  <c:v>0.435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27A-4ED3-9252-8A3A6F601AE1}"/>
            </c:ext>
          </c:extLst>
        </c:ser>
        <c:ser>
          <c:idx val="1"/>
          <c:order val="3"/>
          <c:tx>
            <c:strRef>
              <c:f>Spectrophotometer!$D$8</c:f>
              <c:strCache>
                <c:ptCount val="1"/>
                <c:pt idx="0">
                  <c:v>SA 30°C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3.4573045941874832E-2"/>
                  <c:y val="8.6628013542389734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Spectrophotometer!$B$16:$B$19</c:f>
              <c:numCache>
                <c:formatCode>General</c:formatCode>
                <c:ptCount val="4"/>
                <c:pt idx="0">
                  <c:v>105</c:v>
                </c:pt>
                <c:pt idx="1">
                  <c:v>120</c:v>
                </c:pt>
                <c:pt idx="2">
                  <c:v>135</c:v>
                </c:pt>
                <c:pt idx="3">
                  <c:v>150</c:v>
                </c:pt>
              </c:numCache>
            </c:numRef>
          </c:xVal>
          <c:yVal>
            <c:numRef>
              <c:f>Spectrophotometer!$D$16:$D$19</c:f>
              <c:numCache>
                <c:formatCode>General</c:formatCode>
                <c:ptCount val="4"/>
                <c:pt idx="0">
                  <c:v>0.16</c:v>
                </c:pt>
                <c:pt idx="1">
                  <c:v>0.17499999999999999</c:v>
                </c:pt>
                <c:pt idx="2">
                  <c:v>0.19</c:v>
                </c:pt>
                <c:pt idx="3">
                  <c:v>0.21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7A-4ED3-9252-8A3A6F601AE1}"/>
            </c:ext>
          </c:extLst>
        </c:ser>
        <c:ser>
          <c:idx val="4"/>
          <c:order val="4"/>
          <c:spPr>
            <a:ln w="28575" cap="rnd">
              <a:solidFill>
                <a:srgbClr val="92D050">
                  <a:alpha val="50000"/>
                </a:srgbClr>
              </a:solidFill>
              <a:round/>
            </a:ln>
            <a:effectLst/>
          </c:spPr>
          <c:marker>
            <c:symbol val="star"/>
            <c:size val="10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Spectrophotometer!$G$9:$G$19</c:f>
              <c:numCache>
                <c:formatCode>General</c:formatCode>
                <c:ptCount val="11"/>
                <c:pt idx="0">
                  <c:v>0.11</c:v>
                </c:pt>
                <c:pt idx="1">
                  <c:v>0.12</c:v>
                </c:pt>
                <c:pt idx="2">
                  <c:v>0.15</c:v>
                </c:pt>
                <c:pt idx="3">
                  <c:v>0.19</c:v>
                </c:pt>
                <c:pt idx="4">
                  <c:v>#N/A</c:v>
                </c:pt>
                <c:pt idx="5">
                  <c:v>#N/A</c:v>
                </c:pt>
                <c:pt idx="6">
                  <c:v>0.38</c:v>
                </c:pt>
                <c:pt idx="7">
                  <c:v>0.44500000000000001</c:v>
                </c:pt>
                <c:pt idx="8">
                  <c:v>0.495</c:v>
                </c:pt>
                <c:pt idx="9">
                  <c:v>0.56999999999999995</c:v>
                </c:pt>
                <c:pt idx="10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7A-4ED3-9252-8A3A6F601AE1}"/>
            </c:ext>
          </c:extLst>
        </c:ser>
        <c:ser>
          <c:idx val="5"/>
          <c:order val="5"/>
          <c:spPr>
            <a:ln w="28575" cap="rnd">
              <a:solidFill>
                <a:srgbClr val="7030A0">
                  <a:alpha val="25000"/>
                </a:srgb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7030A0">
                  <a:alpha val="2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Spectrophotometer!$J$9:$J$19</c:f>
              <c:numCache>
                <c:formatCode>General</c:formatCode>
                <c:ptCount val="11"/>
                <c:pt idx="0">
                  <c:v>0.14499999999999999</c:v>
                </c:pt>
                <c:pt idx="1">
                  <c:v>0.155</c:v>
                </c:pt>
                <c:pt idx="2">
                  <c:v>0.16</c:v>
                </c:pt>
                <c:pt idx="3">
                  <c:v>0.18</c:v>
                </c:pt>
                <c:pt idx="4">
                  <c:v>0.18</c:v>
                </c:pt>
                <c:pt idx="5">
                  <c:v>0.19500000000000001</c:v>
                </c:pt>
                <c:pt idx="6">
                  <c:v>0.23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27A-4ED3-9252-8A3A6F601AE1}"/>
            </c:ext>
          </c:extLst>
        </c:ser>
        <c:ser>
          <c:idx val="6"/>
          <c:order val="6"/>
          <c:spPr>
            <a:ln w="28575" cap="rnd">
              <a:solidFill>
                <a:srgbClr val="FF0000">
                  <a:alpha val="25000"/>
                </a:srgbClr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rgbClr val="FF0000">
                  <a:alpha val="25000"/>
                </a:srgbClr>
              </a:solidFill>
              <a:ln w="9525">
                <a:noFill/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Spectrophotometer!$I$9:$I$19</c:f>
              <c:numCache>
                <c:formatCode>General</c:formatCode>
                <c:ptCount val="11"/>
                <c:pt idx="0">
                  <c:v>0.13</c:v>
                </c:pt>
                <c:pt idx="1">
                  <c:v>0.19500000000000001</c:v>
                </c:pt>
                <c:pt idx="2">
                  <c:v>0.3</c:v>
                </c:pt>
                <c:pt idx="3">
                  <c:v>#N/A</c:v>
                </c:pt>
                <c:pt idx="4">
                  <c:v>#N/A</c:v>
                </c:pt>
                <c:pt idx="5">
                  <c:v>0.64</c:v>
                </c:pt>
                <c:pt idx="6">
                  <c:v>0.75</c:v>
                </c:pt>
                <c:pt idx="7">
                  <c:v>0.81</c:v>
                </c:pt>
                <c:pt idx="8">
                  <c:v>0.85</c:v>
                </c:pt>
                <c:pt idx="9">
                  <c:v>0.87</c:v>
                </c:pt>
                <c:pt idx="10">
                  <c:v>0.87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27A-4ED3-9252-8A3A6F601AE1}"/>
            </c:ext>
          </c:extLst>
        </c:ser>
        <c:ser>
          <c:idx val="7"/>
          <c:order val="7"/>
          <c:spPr>
            <a:ln w="28575" cap="rnd">
              <a:solidFill>
                <a:srgbClr val="0070C0">
                  <a:alpha val="25000"/>
                </a:srgbClr>
              </a:solidFill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rgbClr val="0070C0">
                    <a:alpha val="25000"/>
                  </a:srgbClr>
                </a:solidFill>
              </a:ln>
              <a:effectLst/>
            </c:spPr>
          </c:marker>
          <c:xVal>
            <c:numRef>
              <c:f>Spectrophotometer!$B$9:$B$19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Spectrophotometer!$H$9:$H$19</c:f>
              <c:numCache>
                <c:formatCode>General</c:formatCode>
                <c:ptCount val="1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27A-4ED3-9252-8A3A6F601AE1}"/>
            </c:ext>
          </c:extLst>
        </c:ser>
        <c:ser>
          <c:idx val="8"/>
          <c:order val="8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Spectrophotometer!$A$25:$A$32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Spectrophotometer!$B$25:$B$32</c:f>
              <c:numCache>
                <c:formatCode>General</c:formatCode>
                <c:ptCount val="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27A-4ED3-9252-8A3A6F60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645232"/>
        <c:axId val="1036643920"/>
      </c:scatterChart>
      <c:valAx>
        <c:axId val="103664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Spectrophotometer!$N$3</c:f>
              <c:strCache>
                <c:ptCount val="1"/>
                <c:pt idx="0">
                  <c:v>Time (min)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643920"/>
        <c:crossesAt val="0.1"/>
        <c:crossBetween val="midCat"/>
      </c:valAx>
      <c:valAx>
        <c:axId val="103664392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</c:minorGridlines>
        <c:title>
          <c:tx>
            <c:strRef>
              <c:f>Spectrophotometer!$N$4</c:f>
              <c:strCache>
                <c:ptCount val="1"/>
                <c:pt idx="0">
                  <c:v>Absorption (%)</c:v>
                </c:pt>
              </c:strCache>
            </c:strRef>
          </c:tx>
          <c:layout>
            <c:manualLayout>
              <c:xMode val="edge"/>
              <c:yMode val="edge"/>
              <c:x val="2.7156970470649692E-2"/>
              <c:y val="0.34530544690820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645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13670907844573962"/>
          <c:y val="0.25312656316332816"/>
          <c:w val="0.11970943497678446"/>
          <c:h val="0.2184794729678433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Spectrophotometer!$N$67</c:f>
          <c:strCache>
            <c:ptCount val="1"/>
            <c:pt idx="0">
              <c:v>Doubling Time vs Temperature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1388888888889"/>
          <c:y val="0.17716108839292594"/>
          <c:w val="0.78169444444444436"/>
          <c:h val="0.61221239691056528"/>
        </c:manualLayout>
      </c:layout>
      <c:scatterChart>
        <c:scatterStyle val="smoothMarker"/>
        <c:varyColors val="0"/>
        <c:ser>
          <c:idx val="1"/>
          <c:order val="0"/>
          <c:tx>
            <c:v>S. Aureus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111910581385871E-2"/>
                  <c:y val="-5.0370380946828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DC-491F-99C0-F7476D9197D0}"/>
                </c:ext>
              </c:extLst>
            </c:dLbl>
            <c:dLbl>
              <c:idx val="1"/>
              <c:layout>
                <c:manualLayout>
                  <c:x val="-8.4202894570620888E-3"/>
                  <c:y val="-4.53333428521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79-42C0-945E-4816503BA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Spectrophotometer!$R$61:$R$62</c:f>
              <c:numCache>
                <c:formatCode>General</c:formatCode>
                <c:ptCount val="2"/>
                <c:pt idx="0">
                  <c:v>37</c:v>
                </c:pt>
                <c:pt idx="1">
                  <c:v>30</c:v>
                </c:pt>
              </c:numCache>
            </c:numRef>
          </c:xVal>
          <c:yVal>
            <c:numRef>
              <c:f>Spectrophotometer!$T$61:$T$62</c:f>
              <c:numCache>
                <c:formatCode>0.0</c:formatCode>
                <c:ptCount val="2"/>
                <c:pt idx="0">
                  <c:v>65.206696195667476</c:v>
                </c:pt>
                <c:pt idx="1">
                  <c:v>115.71739241401424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79-42C0-945E-4816503BAD22}"/>
            </c:ext>
          </c:extLst>
        </c:ser>
        <c:ser>
          <c:idx val="0"/>
          <c:order val="1"/>
          <c:tx>
            <c:v>E. Coli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80424573641384E-3"/>
                  <c:y val="-4.53333428521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DC-491F-99C0-F7476D9197D0}"/>
                </c:ext>
              </c:extLst>
            </c:dLbl>
            <c:dLbl>
              <c:idx val="1"/>
              <c:layout>
                <c:manualLayout>
                  <c:x val="-2.5074561283058301E-2"/>
                  <c:y val="-5.8581942892679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79-42C0-945E-4816503BA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Spectrophotometer!$R$59:$R$60</c:f>
              <c:numCache>
                <c:formatCode>General</c:formatCode>
                <c:ptCount val="2"/>
                <c:pt idx="0">
                  <c:v>37</c:v>
                </c:pt>
                <c:pt idx="1">
                  <c:v>30</c:v>
                </c:pt>
              </c:numCache>
            </c:numRef>
          </c:xVal>
          <c:yVal>
            <c:numRef>
              <c:f>Spectrophotometer!$T$59:$T$60</c:f>
              <c:numCache>
                <c:formatCode>0.0</c:formatCode>
                <c:ptCount val="2"/>
                <c:pt idx="0">
                  <c:v>40.917779253833842</c:v>
                </c:pt>
                <c:pt idx="1">
                  <c:v>45.156168114654413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79-42C0-945E-4816503BA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144336"/>
        <c:axId val="1082141384"/>
      </c:scatterChart>
      <c:valAx>
        <c:axId val="1082144336"/>
        <c:scaling>
          <c:orientation val="minMax"/>
          <c:max val="40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Spectrophotometer!$N$68</c:f>
              <c:strCache>
                <c:ptCount val="1"/>
                <c:pt idx="0">
                  <c:v>Temperature (°C)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141384"/>
        <c:crosses val="autoZero"/>
        <c:crossBetween val="midCat"/>
      </c:valAx>
      <c:valAx>
        <c:axId val="1082141384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Spectrophotometer!$N$69</c:f>
              <c:strCache>
                <c:ptCount val="1"/>
                <c:pt idx="0">
                  <c:v>Doubling Time (minutes)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144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236111111111112"/>
          <c:y val="0.21895185972056186"/>
          <c:w val="0.20801032598247879"/>
          <c:h val="0.16556307938332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3809</xdr:colOff>
      <xdr:row>5</xdr:row>
      <xdr:rowOff>3809</xdr:rowOff>
    </xdr:from>
    <xdr:to>
      <xdr:col>22</xdr:col>
      <xdr:colOff>0</xdr:colOff>
      <xdr:row>28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A13A1C-0452-4558-93FD-F735A746C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29</xdr:row>
      <xdr:rowOff>1</xdr:rowOff>
    </xdr:from>
    <xdr:to>
      <xdr:col>22</xdr:col>
      <xdr:colOff>1</xdr:colOff>
      <xdr:row>54</xdr:row>
      <xdr:rowOff>27905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D2BA16E-5984-498B-A916-2BC89FFD2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70</xdr:row>
      <xdr:rowOff>1</xdr:rowOff>
    </xdr:from>
    <xdr:to>
      <xdr:col>17</xdr:col>
      <xdr:colOff>364435</xdr:colOff>
      <xdr:row>85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AC8D4C-D3C2-4DE1-81A2-989D3B0293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2207B2-027A-4089-A713-01EB02A81305}" name="Table13" displayName="Table13" ref="Q58:T62" totalsRowShown="0">
  <autoFilter ref="Q58:T62" xr:uid="{60CE7337-9071-48B4-9E70-5E2159884367}">
    <filterColumn colId="0" hiddenButton="1"/>
    <filterColumn colId="1" hiddenButton="1"/>
    <filterColumn colId="2" hiddenButton="1"/>
    <filterColumn colId="3" hiddenButton="1"/>
  </autoFilter>
  <tableColumns count="4">
    <tableColumn id="1" xr3:uid="{A6CC0C49-7A7B-46DB-8093-507F963AE818}" name="Species"/>
    <tableColumn id="2" xr3:uid="{AC61884E-1A4C-4F8C-AF02-6BB617F4F88F}" name="Temperature"/>
    <tableColumn id="3" xr3:uid="{E791781C-37D4-4E69-94EB-CA3B5661510C}" name="Exp Term" dataDxfId="1">
      <calculatedColumnFormula>V59</calculatedColumnFormula>
    </tableColumn>
    <tableColumn id="4" xr3:uid="{A348D1EC-CDD8-42F6-BAA8-C2D48CF3CFEA}" name="Doubling Time (min)" dataDxfId="0">
      <calculatedColumnFormula>LN(2)/S59</calculatedColumnFormula>
    </tableColumn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Biegert Standard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87A8-FE97-448E-B3F3-6A67E904ACAE}">
  <dimension ref="A2:W92"/>
  <sheetViews>
    <sheetView showGridLines="0" tabSelected="1" zoomScaleNormal="100" workbookViewId="0">
      <selection activeCell="X56" sqref="X56"/>
    </sheetView>
  </sheetViews>
  <sheetFormatPr defaultColWidth="10.77734375" defaultRowHeight="13.2" x14ac:dyDescent="0.25"/>
  <cols>
    <col min="1" max="1" width="12" bestFit="1" customWidth="1"/>
    <col min="13" max="13" width="12" bestFit="1" customWidth="1"/>
    <col min="14" max="14" width="13.77734375" customWidth="1"/>
    <col min="16" max="16" width="13.77734375" customWidth="1"/>
    <col min="17" max="17" width="11" bestFit="1" customWidth="1"/>
    <col min="18" max="18" width="13" customWidth="1"/>
    <col min="20" max="20" width="20.109375" customWidth="1"/>
  </cols>
  <sheetData>
    <row r="2" spans="1:14" ht="14.4" x14ac:dyDescent="0.3">
      <c r="A2" s="1" t="s">
        <v>1</v>
      </c>
      <c r="M2" t="s">
        <v>11</v>
      </c>
      <c r="N2" t="s">
        <v>35</v>
      </c>
    </row>
    <row r="3" spans="1:14" x14ac:dyDescent="0.25">
      <c r="B3" t="s">
        <v>2</v>
      </c>
      <c r="C3" t="s">
        <v>3</v>
      </c>
      <c r="M3" t="s">
        <v>12</v>
      </c>
      <c r="N3" t="s">
        <v>0</v>
      </c>
    </row>
    <row r="4" spans="1:14" x14ac:dyDescent="0.25">
      <c r="B4" t="s">
        <v>4</v>
      </c>
      <c r="C4" t="s">
        <v>10</v>
      </c>
      <c r="M4" t="s">
        <v>13</v>
      </c>
      <c r="N4" t="s">
        <v>21</v>
      </c>
    </row>
    <row r="6" spans="1:14" ht="14.4" x14ac:dyDescent="0.3">
      <c r="A6" s="1" t="s">
        <v>5</v>
      </c>
    </row>
    <row r="7" spans="1:14" x14ac:dyDescent="0.25">
      <c r="C7" s="15" t="s">
        <v>31</v>
      </c>
      <c r="D7" s="15"/>
      <c r="E7" s="15"/>
      <c r="F7" s="15"/>
      <c r="G7" s="14" t="s">
        <v>30</v>
      </c>
      <c r="H7" s="14"/>
      <c r="I7" s="14"/>
      <c r="J7" s="14"/>
    </row>
    <row r="8" spans="1:14" x14ac:dyDescent="0.25">
      <c r="B8" s="9" t="s">
        <v>0</v>
      </c>
      <c r="C8" s="10" t="s">
        <v>26</v>
      </c>
      <c r="D8" s="10" t="s">
        <v>27</v>
      </c>
      <c r="E8" s="10" t="s">
        <v>28</v>
      </c>
      <c r="F8" s="10" t="s">
        <v>29</v>
      </c>
      <c r="G8" s="16" t="s">
        <v>8</v>
      </c>
      <c r="H8" s="16" t="s">
        <v>6</v>
      </c>
      <c r="I8" s="16" t="s">
        <v>9</v>
      </c>
      <c r="J8" s="16" t="s">
        <v>7</v>
      </c>
    </row>
    <row r="9" spans="1:14" x14ac:dyDescent="0.25">
      <c r="B9" s="11">
        <v>0</v>
      </c>
      <c r="C9" s="8">
        <v>0.11</v>
      </c>
      <c r="D9" s="8">
        <v>0.14000000000000001</v>
      </c>
      <c r="E9" s="8">
        <v>0.13</v>
      </c>
      <c r="F9" s="8">
        <v>0.14499999999999999</v>
      </c>
      <c r="G9" s="17">
        <v>0.11</v>
      </c>
      <c r="H9" s="17">
        <v>0.14000000000000001</v>
      </c>
      <c r="I9" s="17">
        <v>0.13</v>
      </c>
      <c r="J9" s="17">
        <v>0.14499999999999999</v>
      </c>
    </row>
    <row r="10" spans="1:14" x14ac:dyDescent="0.25">
      <c r="B10" s="11">
        <v>15</v>
      </c>
      <c r="C10" s="8">
        <v>0.12</v>
      </c>
      <c r="D10" s="8">
        <v>0.14000000000000001</v>
      </c>
      <c r="E10" s="8">
        <v>0.19500000000000001</v>
      </c>
      <c r="F10" s="8">
        <v>0.155</v>
      </c>
      <c r="G10" s="17">
        <v>0.12</v>
      </c>
      <c r="H10" s="17">
        <v>0.14000000000000001</v>
      </c>
      <c r="I10" s="17">
        <v>0.19500000000000001</v>
      </c>
      <c r="J10" s="17">
        <v>0.155</v>
      </c>
    </row>
    <row r="11" spans="1:14" x14ac:dyDescent="0.25">
      <c r="B11" s="11">
        <v>30</v>
      </c>
      <c r="C11" s="8">
        <v>0.15</v>
      </c>
      <c r="D11" s="8">
        <v>0.14000000000000001</v>
      </c>
      <c r="E11" s="8">
        <v>0.3</v>
      </c>
      <c r="F11" s="8">
        <v>0.16</v>
      </c>
      <c r="G11" s="17">
        <v>0.15</v>
      </c>
      <c r="H11" s="17">
        <v>0.14000000000000001</v>
      </c>
      <c r="I11" s="17">
        <v>0.3</v>
      </c>
      <c r="J11" s="17">
        <v>0.16</v>
      </c>
    </row>
    <row r="12" spans="1:14" x14ac:dyDescent="0.25">
      <c r="B12" s="11">
        <v>45</v>
      </c>
      <c r="C12" s="8">
        <v>0.19</v>
      </c>
      <c r="D12" s="8">
        <v>0.15</v>
      </c>
      <c r="E12" s="8">
        <v>0.39</v>
      </c>
      <c r="F12" s="8">
        <v>0.18</v>
      </c>
      <c r="G12" s="17">
        <v>0.19</v>
      </c>
      <c r="H12" s="17">
        <v>0.15</v>
      </c>
      <c r="I12" s="17" t="e">
        <f>NA()</f>
        <v>#N/A</v>
      </c>
      <c r="J12" s="17">
        <v>0.18</v>
      </c>
    </row>
    <row r="13" spans="1:14" x14ac:dyDescent="0.25">
      <c r="B13" s="11">
        <v>60</v>
      </c>
      <c r="C13" s="8">
        <v>0.24</v>
      </c>
      <c r="D13" s="8">
        <v>0.15</v>
      </c>
      <c r="E13" s="8">
        <v>0.51</v>
      </c>
      <c r="F13" s="8">
        <v>0.18</v>
      </c>
      <c r="G13" s="17" t="e">
        <f>NA()</f>
        <v>#N/A</v>
      </c>
      <c r="H13" s="17">
        <v>0.15</v>
      </c>
      <c r="I13" s="17" t="e">
        <f>NA()</f>
        <v>#N/A</v>
      </c>
      <c r="J13" s="17">
        <v>0.18</v>
      </c>
    </row>
    <row r="14" spans="1:14" x14ac:dyDescent="0.25">
      <c r="B14" s="11">
        <v>75</v>
      </c>
      <c r="C14" s="8">
        <v>0.3</v>
      </c>
      <c r="D14" s="8">
        <v>0.16</v>
      </c>
      <c r="E14" s="8">
        <v>0.64</v>
      </c>
      <c r="F14" s="8">
        <v>0.19500000000000001</v>
      </c>
      <c r="G14" s="17" t="e">
        <f>NA()</f>
        <v>#N/A</v>
      </c>
      <c r="H14" s="17">
        <v>0.16</v>
      </c>
      <c r="I14" s="17">
        <v>0.64</v>
      </c>
      <c r="J14" s="17">
        <v>0.19500000000000001</v>
      </c>
    </row>
    <row r="15" spans="1:14" x14ac:dyDescent="0.25">
      <c r="B15" s="11">
        <v>90</v>
      </c>
      <c r="C15" s="8">
        <v>0.38</v>
      </c>
      <c r="D15" s="8">
        <v>0.16</v>
      </c>
      <c r="E15" s="8">
        <v>0.75</v>
      </c>
      <c r="F15" s="8">
        <v>0.23</v>
      </c>
      <c r="G15" s="17">
        <v>0.38</v>
      </c>
      <c r="H15" s="17">
        <v>0.16</v>
      </c>
      <c r="I15" s="17">
        <v>0.75</v>
      </c>
      <c r="J15" s="17">
        <v>0.23</v>
      </c>
    </row>
    <row r="16" spans="1:14" x14ac:dyDescent="0.25">
      <c r="B16" s="11">
        <v>105</v>
      </c>
      <c r="C16" s="8">
        <v>0.44500000000000001</v>
      </c>
      <c r="D16" s="8">
        <v>0.16</v>
      </c>
      <c r="E16" s="8">
        <v>0.81</v>
      </c>
      <c r="F16" s="8">
        <v>0.26500000000000001</v>
      </c>
      <c r="G16" s="17">
        <v>0.44500000000000001</v>
      </c>
      <c r="H16" s="17">
        <v>0.16</v>
      </c>
      <c r="I16" s="17">
        <v>0.81</v>
      </c>
      <c r="J16" s="17" t="e">
        <f>NA()</f>
        <v>#N/A</v>
      </c>
    </row>
    <row r="17" spans="1:10" x14ac:dyDescent="0.25">
      <c r="B17" s="11">
        <v>120</v>
      </c>
      <c r="C17" s="8">
        <v>0.495</v>
      </c>
      <c r="D17" s="8">
        <v>0.17499999999999999</v>
      </c>
      <c r="E17" s="8">
        <v>0.85</v>
      </c>
      <c r="F17" s="8">
        <v>0.31</v>
      </c>
      <c r="G17" s="17">
        <v>0.495</v>
      </c>
      <c r="H17" s="17" t="e">
        <f>NA()</f>
        <v>#N/A</v>
      </c>
      <c r="I17" s="17">
        <v>0.85</v>
      </c>
      <c r="J17" s="17" t="e">
        <f>NA()</f>
        <v>#N/A</v>
      </c>
    </row>
    <row r="18" spans="1:10" x14ac:dyDescent="0.25">
      <c r="B18" s="11">
        <v>135</v>
      </c>
      <c r="C18" s="8">
        <v>0.56999999999999995</v>
      </c>
      <c r="D18" s="8">
        <v>0.19</v>
      </c>
      <c r="E18" s="8">
        <v>0.87</v>
      </c>
      <c r="F18" s="8">
        <v>0.36499999999999999</v>
      </c>
      <c r="G18" s="17">
        <v>0.56999999999999995</v>
      </c>
      <c r="H18" s="17" t="e">
        <f>NA()</f>
        <v>#N/A</v>
      </c>
      <c r="I18" s="17">
        <v>0.87</v>
      </c>
      <c r="J18" s="17" t="e">
        <f>NA()</f>
        <v>#N/A</v>
      </c>
    </row>
    <row r="19" spans="1:10" x14ac:dyDescent="0.25">
      <c r="B19" s="11">
        <v>150</v>
      </c>
      <c r="C19" s="8">
        <v>0.62</v>
      </c>
      <c r="D19" s="8">
        <v>0.21</v>
      </c>
      <c r="E19" s="8">
        <v>0.87</v>
      </c>
      <c r="F19" s="8">
        <v>0.435</v>
      </c>
      <c r="G19" s="17">
        <v>0.62</v>
      </c>
      <c r="H19" s="17" t="e">
        <f>NA()</f>
        <v>#N/A</v>
      </c>
      <c r="I19" s="17">
        <v>0.87</v>
      </c>
      <c r="J19" s="17" t="e">
        <f>NA()</f>
        <v>#N/A</v>
      </c>
    </row>
    <row r="22" spans="1:10" ht="14.4" x14ac:dyDescent="0.3">
      <c r="A22" s="1" t="s">
        <v>32</v>
      </c>
    </row>
    <row r="24" spans="1:10" ht="14.4" x14ac:dyDescent="0.3">
      <c r="A24" s="3" t="s">
        <v>34</v>
      </c>
      <c r="B24" t="s">
        <v>33</v>
      </c>
    </row>
    <row r="25" spans="1:10" x14ac:dyDescent="0.25">
      <c r="A25">
        <v>0</v>
      </c>
      <c r="B25">
        <v>0.2</v>
      </c>
    </row>
    <row r="26" spans="1:10" x14ac:dyDescent="0.25">
      <c r="A26">
        <v>0</v>
      </c>
      <c r="B26">
        <v>0.3</v>
      </c>
    </row>
    <row r="27" spans="1:10" x14ac:dyDescent="0.25">
      <c r="A27">
        <v>0</v>
      </c>
      <c r="B27">
        <v>0.4</v>
      </c>
    </row>
    <row r="28" spans="1:10" x14ac:dyDescent="0.25">
      <c r="A28">
        <v>0</v>
      </c>
      <c r="B28">
        <v>0.5</v>
      </c>
    </row>
    <row r="29" spans="1:10" x14ac:dyDescent="0.25">
      <c r="A29">
        <v>0</v>
      </c>
      <c r="B29">
        <v>0.6</v>
      </c>
    </row>
    <row r="30" spans="1:10" x14ac:dyDescent="0.25">
      <c r="A30">
        <v>0</v>
      </c>
      <c r="B30">
        <v>0.7</v>
      </c>
    </row>
    <row r="31" spans="1:10" x14ac:dyDescent="0.25">
      <c r="A31">
        <v>0</v>
      </c>
      <c r="B31">
        <v>0.8</v>
      </c>
    </row>
    <row r="32" spans="1:10" x14ac:dyDescent="0.25">
      <c r="A32">
        <v>0</v>
      </c>
      <c r="B32">
        <v>0.9</v>
      </c>
    </row>
    <row r="58" spans="17:23" x14ac:dyDescent="0.25">
      <c r="Q58" t="s">
        <v>14</v>
      </c>
      <c r="R58" t="s">
        <v>15</v>
      </c>
      <c r="S58" t="s">
        <v>16</v>
      </c>
      <c r="T58" t="s">
        <v>36</v>
      </c>
    </row>
    <row r="59" spans="17:23" x14ac:dyDescent="0.25">
      <c r="Q59" t="s">
        <v>2</v>
      </c>
      <c r="R59">
        <v>37</v>
      </c>
      <c r="S59" s="4">
        <f>V59</f>
        <v>1.694E-2</v>
      </c>
      <c r="T59" s="6">
        <f>LN(2)/S59</f>
        <v>40.917779253833842</v>
      </c>
      <c r="V59">
        <f>MID(W59,13,7)+0</f>
        <v>1.694E-2</v>
      </c>
      <c r="W59" s="12" t="s">
        <v>22</v>
      </c>
    </row>
    <row r="60" spans="17:23" x14ac:dyDescent="0.25">
      <c r="Q60" t="s">
        <v>2</v>
      </c>
      <c r="R60">
        <v>30</v>
      </c>
      <c r="S60" s="4">
        <f t="shared" ref="S60:S62" si="0">V60</f>
        <v>1.5350000000000001E-2</v>
      </c>
      <c r="T60" s="6">
        <f>LN(2)/S60</f>
        <v>45.156168114654413</v>
      </c>
      <c r="V60">
        <f t="shared" ref="V60:V62" si="1">MID(W60,13,7)+0</f>
        <v>1.5350000000000001E-2</v>
      </c>
      <c r="W60" s="13" t="s">
        <v>23</v>
      </c>
    </row>
    <row r="61" spans="17:23" x14ac:dyDescent="0.25">
      <c r="Q61" t="s">
        <v>4</v>
      </c>
      <c r="R61">
        <v>37</v>
      </c>
      <c r="S61" s="4">
        <f t="shared" si="0"/>
        <v>1.0630000000000001E-2</v>
      </c>
      <c r="T61" s="6">
        <f t="shared" ref="T61:T62" si="2">LN(2)/S61</f>
        <v>65.206696195667476</v>
      </c>
      <c r="V61">
        <f t="shared" si="1"/>
        <v>1.0630000000000001E-2</v>
      </c>
      <c r="W61" s="13" t="s">
        <v>24</v>
      </c>
    </row>
    <row r="62" spans="17:23" x14ac:dyDescent="0.25">
      <c r="Q62" t="s">
        <v>4</v>
      </c>
      <c r="R62">
        <v>30</v>
      </c>
      <c r="S62" s="4">
        <f t="shared" si="0"/>
        <v>5.9899999999999997E-3</v>
      </c>
      <c r="T62" s="6">
        <f t="shared" si="2"/>
        <v>115.71739241401424</v>
      </c>
      <c r="V62">
        <f t="shared" si="1"/>
        <v>5.9899999999999997E-3</v>
      </c>
      <c r="W62" s="13" t="s">
        <v>25</v>
      </c>
    </row>
    <row r="66" spans="3:14" x14ac:dyDescent="0.25">
      <c r="C66" s="2"/>
      <c r="D66" s="2"/>
      <c r="E66" s="2"/>
      <c r="F66" s="2"/>
    </row>
    <row r="67" spans="3:14" x14ac:dyDescent="0.25">
      <c r="M67" t="s">
        <v>17</v>
      </c>
      <c r="N67" t="s">
        <v>20</v>
      </c>
    </row>
    <row r="68" spans="3:14" x14ac:dyDescent="0.25">
      <c r="M68" s="7" t="s">
        <v>12</v>
      </c>
      <c r="N68" t="s">
        <v>18</v>
      </c>
    </row>
    <row r="69" spans="3:14" x14ac:dyDescent="0.25">
      <c r="M69" t="s">
        <v>13</v>
      </c>
      <c r="N69" t="s">
        <v>19</v>
      </c>
    </row>
    <row r="89" spans="15:16" x14ac:dyDescent="0.25">
      <c r="P89" s="6"/>
    </row>
    <row r="90" spans="15:16" x14ac:dyDescent="0.25">
      <c r="P90" s="6"/>
    </row>
    <row r="91" spans="15:16" x14ac:dyDescent="0.25">
      <c r="P91" s="6"/>
    </row>
    <row r="92" spans="15:16" x14ac:dyDescent="0.25">
      <c r="O92" s="5"/>
      <c r="P92" s="6"/>
    </row>
  </sheetData>
  <phoneticPr fontId="10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Spectrophotometer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2020-07-06T19:13:24Z</dcterms:created>
  <dcterms:modified xsi:type="dcterms:W3CDTF">2020-07-23T00:39:53Z</dcterms:modified>
</cp:coreProperties>
</file>