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Mark\Dropbox\Blog\WW2_Aircraft_Cost\"/>
    </mc:Choice>
  </mc:AlternateContent>
  <xr:revisionPtr revIDLastSave="0" documentId="13_ncr:1_{1CA89200-B80E-44BF-BC8C-2D08CA49038C}" xr6:coauthVersionLast="45" xr6:coauthVersionMax="45" xr10:uidLastSave="{00000000-0000-0000-0000-000000000000}"/>
  <bookViews>
    <workbookView xWindow="-120" yWindow="-120" windowWidth="29040" windowHeight="15840" xr2:uid="{F85D1C48-0C33-458E-A659-6D9CBA3B5E2A}"/>
  </bookViews>
  <sheets>
    <sheet name="Report" sheetId="2" r:id="rId1"/>
    <sheet name="WW2_Aircraft_Cost" sheetId="1" r:id="rId2"/>
  </sheets>
  <definedNames>
    <definedName name="_xlnm._FilterDatabase" localSheetId="0" hidden="1">Report!$A$5:$F$50</definedName>
    <definedName name="ExternalData_1" localSheetId="1" hidden="1">WW2_Aircraft_Cost!$B$6:$E$156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WW2_Aircraft_Cost_a0c5153f-bf58-4dae-adf0-6168a4cfe1e2" name="WW2_Aircraft_Cost" connection="Query - WW2_Aircraft_Cost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D23" i="2"/>
  <c r="E24" i="2"/>
  <c r="F24" i="2"/>
  <c r="E23" i="2"/>
  <c r="F23" i="2"/>
  <c r="C24" i="2"/>
  <c r="D24" i="2"/>
  <c r="C23" i="2"/>
  <c r="F22" i="2"/>
  <c r="D22" i="2"/>
  <c r="E22" i="2"/>
  <c r="C22" i="2"/>
  <c r="B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289471-A96E-4B71-9312-C1A7B574853D}" keepAlive="1" name="ModelConnection_ExternalData_1" description="Data Model" type="5" refreshedVersion="6" minRefreshableVersion="5" saveData="1">
    <dbPr connection="Data Model Connection" command="WW2_Aircraft_Cost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F58125D2-4CFE-42F1-A2BF-DDD28816A97B}" name="Query - WW2_Aircraft_Cost" description="Connection to the 'WW2_Aircraft_Cost' query in the workbook." type="100" refreshedVersion="6" minRefreshableVersion="5">
    <extLst>
      <ext xmlns:x15="http://schemas.microsoft.com/office/spreadsheetml/2010/11/main" uri="{DE250136-89BD-433C-8126-D09CA5730AF9}">
        <x15:connection id="bc3bec5d-25c1-41e0-9658-75797d385a2c"/>
      </ext>
    </extLst>
  </connection>
  <connection id="3" xr16:uid="{AF99F6E6-7D8C-4B89-B3E5-E7191771E2E3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WW2_Aircraft_Cost].[Category].&amp;[Fighters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<sst xmlns="http://schemas.openxmlformats.org/spreadsheetml/2006/main" count="488" uniqueCount="83">
  <si>
    <t>Category</t>
  </si>
  <si>
    <t>Type and Model</t>
  </si>
  <si>
    <t>Year</t>
  </si>
  <si>
    <t>Cost</t>
  </si>
  <si>
    <t>Very Heavy Bombers</t>
  </si>
  <si>
    <t>B-29</t>
  </si>
  <si>
    <t>1942</t>
  </si>
  <si>
    <t>1944</t>
  </si>
  <si>
    <t>1945</t>
  </si>
  <si>
    <t>Heavy Bombers</t>
  </si>
  <si>
    <t>B-17</t>
  </si>
  <si>
    <t>1941</t>
  </si>
  <si>
    <t>B-24</t>
  </si>
  <si>
    <t>B-32</t>
  </si>
  <si>
    <t>Medium Bombers</t>
  </si>
  <si>
    <t>B-25</t>
  </si>
  <si>
    <t>1943</t>
  </si>
  <si>
    <t>B-26</t>
  </si>
  <si>
    <t>Light Bombers</t>
  </si>
  <si>
    <t>A-20</t>
  </si>
  <si>
    <t>A-26</t>
  </si>
  <si>
    <t>A-28</t>
  </si>
  <si>
    <t>A-29</t>
  </si>
  <si>
    <t>A-30</t>
  </si>
  <si>
    <t>Fighters</t>
  </si>
  <si>
    <t>P-38</t>
  </si>
  <si>
    <t>P-39</t>
  </si>
  <si>
    <t>P-40</t>
  </si>
  <si>
    <t>P-47</t>
  </si>
  <si>
    <t>P-51</t>
  </si>
  <si>
    <t>P-59</t>
  </si>
  <si>
    <t>P-61</t>
  </si>
  <si>
    <t>P-63</t>
  </si>
  <si>
    <t>P-70</t>
  </si>
  <si>
    <t>P-80</t>
  </si>
  <si>
    <t>Reconnaissance</t>
  </si>
  <si>
    <t>OA-10</t>
  </si>
  <si>
    <t>Transports</t>
  </si>
  <si>
    <t>C-43</t>
  </si>
  <si>
    <t>C-45</t>
  </si>
  <si>
    <t>C-46</t>
  </si>
  <si>
    <t>C-47</t>
  </si>
  <si>
    <t>C-53</t>
  </si>
  <si>
    <t>C-54</t>
  </si>
  <si>
    <t>C-60</t>
  </si>
  <si>
    <t>C-61</t>
  </si>
  <si>
    <t>UC-64</t>
  </si>
  <si>
    <t>C-69</t>
  </si>
  <si>
    <t>C-74</t>
  </si>
  <si>
    <t>C-78</t>
  </si>
  <si>
    <t>C-82</t>
  </si>
  <si>
    <t>C-87</t>
  </si>
  <si>
    <t>Trainers</t>
  </si>
  <si>
    <t>PT-13, PT-17, PT-27</t>
  </si>
  <si>
    <t>PT-19, PT-23, PT-26</t>
  </si>
  <si>
    <t>BT-13, BT-15</t>
  </si>
  <si>
    <t>AT-6</t>
  </si>
  <si>
    <t>AT-7, AT-11</t>
  </si>
  <si>
    <t>AT-8, AT-17</t>
  </si>
  <si>
    <t>AT-9</t>
  </si>
  <si>
    <t>AT-10</t>
  </si>
  <si>
    <t>AT-16</t>
  </si>
  <si>
    <t>AT-19</t>
  </si>
  <si>
    <t>AT-21</t>
  </si>
  <si>
    <t>Communications</t>
  </si>
  <si>
    <t>L-1</t>
  </si>
  <si>
    <t>L-2</t>
  </si>
  <si>
    <t>L-3</t>
  </si>
  <si>
    <t>L-4</t>
  </si>
  <si>
    <t>L-5</t>
  </si>
  <si>
    <t>L-6</t>
  </si>
  <si>
    <t>R-4</t>
  </si>
  <si>
    <t>R-5, TR-5</t>
  </si>
  <si>
    <t>R-6</t>
  </si>
  <si>
    <t>FROM:</t>
  </si>
  <si>
    <t>SUBJECT:</t>
  </si>
  <si>
    <t>DATE:</t>
  </si>
  <si>
    <t>Mark Biegert</t>
  </si>
  <si>
    <t>Hyperwar Aircraft Cost Tables</t>
  </si>
  <si>
    <t>Cost vs Time</t>
  </si>
  <si>
    <t>WW2 Figher Cost Table</t>
  </si>
  <si>
    <t>Raw Cost Numbers</t>
  </si>
  <si>
    <t>Relative Cost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</si>
</sst>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,&quot;K&quot;"/>
  </numFmts>
  <fonts count="11" x14ac:knownFonts="1">
    <font>
      <sz val="11"/>
      <color theme="1"/>
      <name val="Consolas"/>
      <family val="2"/>
      <scheme val="minor"/>
    </font>
    <font>
      <b/>
      <sz val="11"/>
      <color theme="1"/>
      <name val="Consolas"/>
      <family val="2"/>
      <scheme val="minor"/>
    </font>
    <font>
      <sz val="10"/>
      <color theme="1"/>
      <name val="Consolas"/>
      <family val="3"/>
    </font>
    <font>
      <sz val="10"/>
      <color theme="1"/>
      <name val="Consolas"/>
      <family val="2"/>
    </font>
    <font>
      <b/>
      <sz val="12"/>
      <color theme="3"/>
      <name val="Consolas"/>
      <family val="3"/>
    </font>
    <font>
      <sz val="9"/>
      <color rgb="FF7F7F7F"/>
      <name val="Tahoma"/>
      <family val="2"/>
    </font>
    <font>
      <sz val="10"/>
      <color rgb="FF3F3F76"/>
      <name val="Consolas"/>
      <family val="3"/>
    </font>
    <font>
      <b/>
      <sz val="10"/>
      <color rgb="FF7030A0"/>
      <name val="Tahoma"/>
      <family val="2"/>
    </font>
    <font>
      <b/>
      <u/>
      <sz val="10"/>
      <color theme="3"/>
      <name val="Consolas"/>
      <family val="3"/>
    </font>
    <font>
      <b/>
      <sz val="11"/>
      <color rgb="FF000099"/>
      <name val="Consolas"/>
      <family val="3"/>
    </font>
    <font>
      <b/>
      <sz val="11"/>
      <color theme="1"/>
      <name val="Consolas"/>
      <family val="3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Alignment="0" applyProtection="0"/>
    <xf numFmtId="0" fontId="2" fillId="0" borderId="0" applyFill="0" applyBorder="0" applyProtection="0">
      <alignment vertical="top"/>
    </xf>
    <xf numFmtId="0" fontId="3" fillId="4" borderId="0" applyNumberFormat="0" applyBorder="0" applyAlignment="0" applyProtection="0"/>
    <xf numFmtId="0" fontId="4" fillId="0" borderId="0" applyNumberFormat="0" applyProtection="0">
      <alignment vertical="center"/>
    </xf>
    <xf numFmtId="0" fontId="5" fillId="0" borderId="0" applyNumberFormat="0" applyFill="0" applyBorder="0" applyAlignment="0" applyProtection="0"/>
    <xf numFmtId="0" fontId="6" fillId="2" borderId="1" applyNumberFormat="0" applyAlignment="0" applyProtection="0"/>
    <xf numFmtId="0" fontId="7" fillId="0" borderId="0" applyNumberFormat="0" applyFill="0" applyBorder="0" applyAlignment="0" applyProtection="0">
      <alignment vertical="top"/>
    </xf>
    <xf numFmtId="0" fontId="8" fillId="0" borderId="0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3" fillId="3" borderId="0" applyNumberFormat="0" applyBorder="0" applyAlignment="0" applyProtection="0"/>
  </cellStyleXfs>
  <cellXfs count="41">
    <xf numFmtId="0" fontId="0" fillId="0" borderId="0" xfId="0"/>
    <xf numFmtId="0" fontId="0" fillId="0" borderId="0" xfId="0" applyNumberFormat="1"/>
    <xf numFmtId="0" fontId="1" fillId="5" borderId="0" xfId="0" applyFont="1" applyFill="1"/>
    <xf numFmtId="0" fontId="0" fillId="6" borderId="0" xfId="0" applyFill="1"/>
    <xf numFmtId="0" fontId="1" fillId="0" borderId="0" xfId="0" applyFont="1" applyFill="1"/>
    <xf numFmtId="0" fontId="1" fillId="0" borderId="0" xfId="1"/>
    <xf numFmtId="0" fontId="0" fillId="0" borderId="11" xfId="0" pivotButton="1" applyBorder="1"/>
    <xf numFmtId="0" fontId="0" fillId="0" borderId="12" xfId="0" applyBorder="1"/>
    <xf numFmtId="164" fontId="0" fillId="0" borderId="0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0" xfId="0" pivotButton="1" applyBorder="1"/>
    <xf numFmtId="0" fontId="0" fillId="0" borderId="11" xfId="0" applyBorder="1"/>
    <xf numFmtId="0" fontId="0" fillId="0" borderId="16" xfId="0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1" fillId="7" borderId="10" xfId="0" applyFont="1" applyFill="1" applyBorder="1"/>
    <xf numFmtId="0" fontId="1" fillId="7" borderId="16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0" fillId="8" borderId="9" xfId="0" applyFill="1" applyBorder="1" applyAlignment="1">
      <alignment horizontal="left" indent="1"/>
    </xf>
    <xf numFmtId="0" fontId="0" fillId="8" borderId="8" xfId="0" applyFill="1" applyBorder="1" applyAlignment="1">
      <alignment horizontal="left" indent="1"/>
    </xf>
    <xf numFmtId="0" fontId="0" fillId="0" borderId="16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10" fillId="0" borderId="16" xfId="0" applyFont="1" applyBorder="1" applyAlignment="1">
      <alignment horizontal="centerContinuous"/>
    </xf>
    <xf numFmtId="2" fontId="0" fillId="8" borderId="3" xfId="0" applyNumberFormat="1" applyFill="1" applyBorder="1"/>
    <xf numFmtId="2" fontId="0" fillId="8" borderId="9" xfId="0" applyNumberFormat="1" applyFill="1" applyBorder="1"/>
    <xf numFmtId="2" fontId="0" fillId="8" borderId="11" xfId="0" applyNumberFormat="1" applyFill="1" applyBorder="1"/>
    <xf numFmtId="2" fontId="0" fillId="8" borderId="10" xfId="0" applyNumberFormat="1" applyFill="1" applyBorder="1"/>
    <xf numFmtId="2" fontId="0" fillId="9" borderId="3" xfId="0" applyNumberFormat="1" applyFill="1" applyBorder="1"/>
    <xf numFmtId="2" fontId="0" fillId="9" borderId="9" xfId="0" applyNumberFormat="1" applyFill="1" applyBorder="1"/>
  </cellXfs>
  <cellStyles count="11">
    <cellStyle name="20% - Accent1 2" xfId="10" xr:uid="{81F2DD64-B601-4A53-A760-20E6951319FA}"/>
    <cellStyle name="20% - Accent3 2" xfId="3" xr:uid="{E14F5D8A-5269-4C01-95D3-DCAAF7EB269E}"/>
    <cellStyle name="Comment" xfId="7" xr:uid="{5B48E4A8-73AE-42AF-9FAD-FDF9CA951B49}"/>
    <cellStyle name="Explanatory Text 2" xfId="5" xr:uid="{E515B9A7-1918-4917-BC80-2B0E3D31A6EB}"/>
    <cellStyle name="Heading 1" xfId="1" builtinId="16" customBuiltin="1"/>
    <cellStyle name="Heading 1 2" xfId="4" xr:uid="{B20B8059-CB94-407E-9EC0-C768692C50B5}"/>
    <cellStyle name="Heading 2 2" xfId="9" xr:uid="{FCA39247-B981-4C9F-9E48-AB4556AC414F}"/>
    <cellStyle name="Heading 3 2" xfId="8" xr:uid="{692E0DBC-9C97-4B40-9820-17FCC54EF78E}"/>
    <cellStyle name="Input 2" xfId="6" xr:uid="{994AC13E-F9DE-47C4-B858-9C7C1B25D6B4}"/>
    <cellStyle name="Normal" xfId="0" builtinId="0"/>
    <cellStyle name="Normal 2" xfId="2" xr:uid="{D61DFFA2-3732-4199-8B89-69E74A6851AB}"/>
  </cellStyles>
  <dxfs count="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center"/>
    </dxf>
    <dxf>
      <numFmt numFmtId="164" formatCode="0.0,&quot;K&quot;"/>
    </dxf>
    <dxf>
      <alignment horizontal="left" relativeIndent="1"/>
    </dxf>
    <dxf>
      <alignment horizontal="left" relativeIndent="1"/>
    </dxf>
    <dxf>
      <numFmt numFmtId="164" formatCode="0.0,&quot;K&quot;"/>
    </dxf>
    <dxf>
      <alignment horizontal="center"/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numFmt numFmtId="0" formatCode="General"/>
    </dxf>
    <dxf>
      <numFmt numFmtId="0" formatCode="General"/>
    </dxf>
    <dxf>
      <fill>
        <patternFill>
          <bgColor rgb="FFEAEAEA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CCFF99"/>
        </patternFill>
      </fill>
    </dxf>
    <dxf>
      <border>
        <right style="thin">
          <color auto="1"/>
        </right>
        <bottom/>
        <vertical/>
      </border>
    </dxf>
    <dxf>
      <font>
        <b/>
        <i val="0"/>
      </font>
      <fill>
        <patternFill>
          <bgColor theme="5" tint="0.79998168889431442"/>
        </patternFill>
      </fill>
      <border>
        <left/>
        <top style="double">
          <color auto="1"/>
        </top>
      </border>
    </dxf>
    <dxf>
      <font>
        <b/>
        <i val="0"/>
      </font>
      <fill>
        <patternFill>
          <bgColor theme="5" tint="0.59996337778862885"/>
        </patternFill>
      </fill>
      <border>
        <bottom style="double">
          <color auto="1"/>
        </bottom>
      </border>
    </dxf>
  </dxfs>
  <tableStyles count="3" defaultTableStyle="TableStyleMedium2" defaultPivotStyle="PivotStyleLight16">
    <tableStyle name="Biegert Standard" table="0" count="4" xr9:uid="{7FC2155D-845F-42CE-816A-F0DEE9D5852B}">
      <tableStyleElement type="headerRow" dxfId="34"/>
      <tableStyleElement type="totalRow" dxfId="33"/>
      <tableStyleElement type="firstColumn" dxfId="32"/>
      <tableStyleElement type="firstRowStripe" dxfId="31"/>
    </tableStyle>
    <tableStyle name="Biegert Standard A" pivot="0" count="4" xr9:uid="{726124E1-DCB0-45EA-AD42-E37F91FA4887}">
      <tableStyleElement type="headerRow" dxfId="30"/>
      <tableStyleElement type="totalRow" dxfId="29"/>
      <tableStyleElement type="firstColumn" dxfId="28"/>
      <tableStyleElement type="firstRowStripe" dxfId="27"/>
    </tableStyle>
    <tableStyle name="Invisible" pivot="0" table="0" count="0" xr9:uid="{F5273A0B-057F-4694-BDD6-ADBB6F09B94D}"/>
  </tableStyles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1.xml"/><Relationship Id="rId5" Type="http://schemas.openxmlformats.org/officeDocument/2006/relationships/connections" Target="connections.xml"/><Relationship Id="rId10" Type="http://schemas.openxmlformats.org/officeDocument/2006/relationships/calcChain" Target="calcChain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Mark Biegert" refreshedDate="44123.721707060184" backgroundQuery="1" createdVersion="6" refreshedVersion="6" minRefreshableVersion="3" recordCount="0" supportSubquery="1" supportAdvancedDrill="1" xr:uid="{521776F5-331A-4F2A-A091-1D6A3E59FBA3}">
  <cacheSource type="external" connectionId="3"/>
  <cacheFields count="4">
    <cacheField name="[WW2_Aircraft_Cost].[Category].[Category]" caption="Category" numFmtId="0" level="1">
      <sharedItems containsSemiMixedTypes="0" containsNonDate="0" containsString="0"/>
    </cacheField>
    <cacheField name="[WW2_Aircraft_Cost].[Type and Model].[Type and Model]" caption="Type and Model" numFmtId="0" hierarchy="1" level="1">
      <sharedItems count="3">
        <s v="P-38"/>
        <s v="P-47"/>
        <s v="P-51"/>
      </sharedItems>
    </cacheField>
    <cacheField name="[WW2_Aircraft_Cost].[Year].[Year]" caption="Year" numFmtId="0" hierarchy="2" level="1">
      <sharedItems count="5">
        <s v="1941"/>
        <s v="1942"/>
        <s v="1943"/>
        <s v="1944"/>
        <s v="1945"/>
      </sharedItems>
    </cacheField>
    <cacheField name="[Measures].[Sum of Cost]" caption="Sum of Cost" numFmtId="0" hierarchy="6" level="32767"/>
  </cacheFields>
  <cacheHierarchies count="7">
    <cacheHierarchy uniqueName="[WW2_Aircraft_Cost].[Category]" caption="Category" attribute="1" defaultMemberUniqueName="[WW2_Aircraft_Cost].[Category].[All]" allUniqueName="[WW2_Aircraft_Cost].[Category].[All]" dimensionUniqueName="[WW2_Aircraft_Cost]" displayFolder="" count="2" memberValueDatatype="130" unbalanced="0">
      <fieldsUsage count="2">
        <fieldUsage x="-1"/>
        <fieldUsage x="0"/>
      </fieldsUsage>
    </cacheHierarchy>
    <cacheHierarchy uniqueName="[WW2_Aircraft_Cost].[Type and Model]" caption="Type and Model" attribute="1" defaultMemberUniqueName="[WW2_Aircraft_Cost].[Type and Model].[All]" allUniqueName="[WW2_Aircraft_Cost].[Type and Model].[All]" dimensionUniqueName="[WW2_Aircraft_Cost]" displayFolder="" count="2" memberValueDatatype="130" unbalanced="0">
      <fieldsUsage count="2">
        <fieldUsage x="-1"/>
        <fieldUsage x="1"/>
      </fieldsUsage>
    </cacheHierarchy>
    <cacheHierarchy uniqueName="[WW2_Aircraft_Cost].[Year]" caption="Year" attribute="1" defaultMemberUniqueName="[WW2_Aircraft_Cost].[Year].[All]" allUniqueName="[WW2_Aircraft_Cost].[Year].[All]" dimensionUniqueName="[WW2_Aircraft_Cost]" displayFolder="" count="2" memberValueDatatype="130" unbalanced="0">
      <fieldsUsage count="2">
        <fieldUsage x="-1"/>
        <fieldUsage x="2"/>
      </fieldsUsage>
    </cacheHierarchy>
    <cacheHierarchy uniqueName="[WW2_Aircraft_Cost].[Cost]" caption="Cost" attribute="1" defaultMemberUniqueName="[WW2_Aircraft_Cost].[Cost].[All]" allUniqueName="[WW2_Aircraft_Cost].[Cost].[All]" dimensionUniqueName="[WW2_Aircraft_Cost]" displayFolder="" count="0" memberValueDatatype="20" unbalanced="0"/>
    <cacheHierarchy uniqueName="[Measures].[__XL_Count WW2_Aircraft_Cost]" caption="__XL_Count WW2_Aircraft_Cost" measure="1" displayFolder="" measureGroup="WW2_Aircraft_Cost" count="0" hidden="1"/>
    <cacheHierarchy uniqueName="[Measures].[__No measures defined]" caption="__No measures defined" measure="1" displayFolder="" count="0" hidden="1"/>
    <cacheHierarchy uniqueName="[Measures].[Sum of Cost]" caption="Sum of Cost" measure="1" displayFolder="" measureGroup="WW2_Aircraft_Cost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</cacheHierarchies>
  <kpis count="0"/>
  <dimensions count="2">
    <dimension measure="1" name="Measures" uniqueName="[Measures]" caption="Measures"/>
    <dimension name="WW2_Aircraft_Cost" uniqueName="[WW2_Aircraft_Cost]" caption="WW2_Aircraft_Cost"/>
  </dimensions>
  <measureGroups count="1">
    <measureGroup name="WW2_Aircraft_Cost" caption="WW2_Aircraft_Cost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7AB514-3C66-44A6-8383-35DC863F50C1}" name="_Aircraft_PT" cacheId="3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olHeaderCaption="Year">
  <location ref="B9:G13" firstHeaderRow="1" firstDataRow="2" firstDataCol="1" rowPageCount="1" colPageCount="1"/>
  <pivotFields count="4">
    <pivotField axis="axisPage" compact="0" allDrilled="1" outline="0" subtotalTop="0" showAll="0" dataSourceSort="1" defaultSubtotal="0" defaultAttributeDrillState="1"/>
    <pivotField axis="axisRow" compact="0" allDrilled="1" outline="0" subtotalTop="0" showAll="0" dataSourceSort="1" defaultSubtotal="0" defaultAttributeDrillState="1">
      <items count="3">
        <item s="1" x="0"/>
        <item s="1" x="1"/>
        <item s="1" x="2"/>
      </items>
    </pivotField>
    <pivotField axis="axisCol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compact="0" outline="0" subtotalTop="0" showAll="0" defaultSubtotal="0"/>
  </pivotFields>
  <rowFields count="1">
    <field x="1"/>
  </rowFields>
  <rowItems count="3">
    <i>
      <x/>
    </i>
    <i>
      <x v="1"/>
    </i>
    <i>
      <x v="2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pageFields count="1">
    <pageField fld="0" hier="0" name="[WW2_Aircraft_Cost].[Category].&amp;[Fighters]" cap="Fighters"/>
  </pageFields>
  <dataFields count="1">
    <dataField name="Cost vs Time" fld="3" baseField="0" baseItem="0" numFmtId="164"/>
  </dataFields>
  <formats count="12"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2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1" type="button" dataOnly="0" labelOnly="1" outline="0" axis="axisRow" fieldPosition="0"/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dataOnly="0" labelOnly="1" outline="0" fieldPosition="0">
        <references count="1">
          <reference field="2" count="0"/>
        </references>
      </pivotArea>
    </format>
    <format dxfId="15">
      <pivotArea dataOnly="0" labelOnly="1" outline="0" fieldPosition="0">
        <references count="1">
          <reference field="2" count="0"/>
        </references>
      </pivotArea>
    </format>
    <format dxfId="14">
      <pivotArea dataOnly="0" labelOnly="1" outline="0" fieldPosition="0">
        <references count="1">
          <reference field="2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</formats>
  <pivotHierarchies count="7">
    <pivotHierarchy multipleItemSelectionAllowed="1" dragToData="1">
      <members count="1" level="1">
        <member name="[WW2_Aircraft_Cost].[Category].&amp;[Fighters]"/>
      </members>
    </pivotHierarchy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Cost vs Time"/>
  </pivotHierarchies>
  <pivotTableStyleInfo name="Biegert Standard" showRowHeaders="1" showColHeaders="1" showRowStripes="1" showColStripes="0" showLastColumn="1"/>
  <rowHierarchiesUsage count="1">
    <rowHierarchyUsage hierarchyUsage="1"/>
  </rowHierarchiesUsage>
  <colHierarchiesUsage count="1"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Query - WW2_Aircraft_Cost">
        <x15:activeTabTopLevelEntity name="[WW2_Aircraft_Cost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43746674-F716-4E40-AE22-59987FE24FAF}" autoFormatId="16" applyNumberFormats="0" applyBorderFormats="0" applyFontFormats="0" applyPatternFormats="0" applyAlignmentFormats="0" applyWidthHeightFormats="0">
  <queryTableRefresh nextId="5">
    <queryTableFields count="4">
      <queryTableField id="1" name="Category" tableColumnId="1"/>
      <queryTableField id="2" name="Type and Model" tableColumnId="2"/>
      <queryTableField id="3" name="Year" tableColumnId="3"/>
      <queryTableField id="4" name="Cost" tableColumnId="4"/>
    </queryTableFields>
  </queryTableRefresh>
  <extLst>
    <ext xmlns:x15="http://schemas.microsoft.com/office/spreadsheetml/2010/11/main" uri="{883FBD77-0823-4a55-B5E3-86C4891E6966}">
      <x15:queryTable sourceDataName="Query - WW2_Aircraft_Cost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23E251-5E45-46C5-A1CD-5750C84169B4}" name="WW2_Aircraft_Cost" displayName="WW2_Aircraft_Cost" ref="B6:E156" tableType="queryTable" totalsRowShown="0">
  <autoFilter ref="B6:E156" xr:uid="{81DF6407-787C-42B6-B7C0-586464F86BBA}"/>
  <tableColumns count="4">
    <tableColumn id="1" xr3:uid="{451D510D-D0F5-4EF9-83CF-B0C01BDFB5C5}" uniqueName="1" name="Category" queryTableFieldId="1" dataDxfId="26"/>
    <tableColumn id="2" xr3:uid="{77D2A419-F74E-4F50-ABE4-E628877F3ACE}" uniqueName="2" name="Type and Model" queryTableFieldId="2" dataDxfId="25"/>
    <tableColumn id="3" xr3:uid="{EA889AE3-BFE4-4592-930D-1C6A424575E2}" uniqueName="3" name="Year" queryTableFieldId="3" dataDxfId="24"/>
    <tableColumn id="4" xr3:uid="{BA2C25A0-057D-45F0-98C4-96565ECB07F9}" uniqueName="4" name="Cost" queryTableFieldId="4"/>
  </tableColumns>
  <tableStyleInfo name="TableStyleMedium17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iegert">
  <a:themeElements>
    <a:clrScheme name="Biegert Custom 2">
      <a:dk1>
        <a:sysClr val="windowText" lastClr="000000"/>
      </a:dk1>
      <a:lt1>
        <a:sysClr val="window" lastClr="FFFFFF"/>
      </a:lt1>
      <a:dk2>
        <a:srgbClr val="323232"/>
      </a:dk2>
      <a:lt2>
        <a:srgbClr val="F2F2F2"/>
      </a:lt2>
      <a:accent1>
        <a:srgbClr val="AA530E"/>
      </a:accent1>
      <a:accent2>
        <a:srgbClr val="DF8931"/>
      </a:accent2>
      <a:accent3>
        <a:srgbClr val="F5C16C"/>
      </a:accent3>
      <a:accent4>
        <a:srgbClr val="FFEFE0"/>
      </a:accent4>
      <a:accent5>
        <a:srgbClr val="DCAEE8"/>
      </a:accent5>
      <a:accent6>
        <a:srgbClr val="FFC5E6"/>
      </a:accent6>
      <a:hlink>
        <a:srgbClr val="6B9F25"/>
      </a:hlink>
      <a:folHlink>
        <a:srgbClr val="00B0F0"/>
      </a:folHlink>
    </a:clrScheme>
    <a:fontScheme name="Biegert Spreadsheet Font">
      <a:majorFont>
        <a:latin typeface="Consolas"/>
        <a:ea typeface=""/>
        <a:cs typeface=""/>
      </a:majorFont>
      <a:minorFont>
        <a:latin typeface="Consolas"/>
        <a:ea typeface=""/>
        <a:cs typeface="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CF7E6-F46B-4F8F-99CA-52DDC7822098}">
  <dimension ref="A1:G24"/>
  <sheetViews>
    <sheetView tabSelected="1" workbookViewId="0">
      <selection activeCell="M13" sqref="M13"/>
    </sheetView>
  </sheetViews>
  <sheetFormatPr defaultColWidth="9.3984375" defaultRowHeight="14.4" x14ac:dyDescent="0.3"/>
  <cols>
    <col min="2" max="2" width="17" bestFit="1" customWidth="1"/>
    <col min="3" max="3" width="10.8984375" bestFit="1" customWidth="1"/>
    <col min="4" max="5" width="6.8984375" customWidth="1"/>
    <col min="6" max="7" width="5.8984375" bestFit="1" customWidth="1"/>
    <col min="8" max="8" width="11.8984375" bestFit="1" customWidth="1"/>
    <col min="9" max="12" width="4.8984375" bestFit="1" customWidth="1"/>
    <col min="13" max="13" width="15.69921875" bestFit="1" customWidth="1"/>
    <col min="14" max="16" width="4.8984375" bestFit="1" customWidth="1"/>
    <col min="17" max="17" width="15.69921875" bestFit="1" customWidth="1"/>
    <col min="18" max="21" width="4.8984375" bestFit="1" customWidth="1"/>
    <col min="22" max="22" width="16.69921875" bestFit="1" customWidth="1"/>
    <col min="23" max="26" width="4.8984375" bestFit="1" customWidth="1"/>
    <col min="27" max="27" width="16.69921875" bestFit="1" customWidth="1"/>
    <col min="28" max="29" width="4.8984375" bestFit="1" customWidth="1"/>
    <col min="30" max="30" width="10.59765625" bestFit="1" customWidth="1"/>
    <col min="31" max="33" width="4.8984375" bestFit="1" customWidth="1"/>
    <col min="34" max="34" width="12.59765625" bestFit="1" customWidth="1"/>
    <col min="35" max="38" width="4.8984375" bestFit="1" customWidth="1"/>
    <col min="39" max="39" width="20.8984375" bestFit="1" customWidth="1"/>
    <col min="40" max="41" width="4.8984375" bestFit="1" customWidth="1"/>
    <col min="42" max="42" width="11.8984375" bestFit="1" customWidth="1"/>
  </cols>
  <sheetData>
    <row r="1" spans="1:7" x14ac:dyDescent="0.3">
      <c r="A1" s="2" t="s">
        <v>74</v>
      </c>
      <c r="B1" s="3" t="s">
        <v>77</v>
      </c>
      <c r="C1" s="3"/>
    </row>
    <row r="2" spans="1:7" x14ac:dyDescent="0.3">
      <c r="A2" s="2" t="s">
        <v>75</v>
      </c>
      <c r="B2" s="3" t="s">
        <v>80</v>
      </c>
      <c r="C2" s="3"/>
    </row>
    <row r="3" spans="1:7" x14ac:dyDescent="0.3">
      <c r="A3" s="2" t="s">
        <v>76</v>
      </c>
      <c r="B3" s="3" t="str">
        <f>TEXT(DATE(2020,10,18),"dd-mmm-yyyy")</f>
        <v>18-Oct-2020</v>
      </c>
      <c r="C3" s="3"/>
    </row>
    <row r="4" spans="1:7" ht="12.75" customHeight="1" x14ac:dyDescent="0.3"/>
    <row r="5" spans="1:7" x14ac:dyDescent="0.3">
      <c r="A5" s="4" t="s">
        <v>81</v>
      </c>
    </row>
    <row r="7" spans="1:7" x14ac:dyDescent="0.3">
      <c r="B7" s="6" t="s">
        <v>0</v>
      </c>
      <c r="C7" s="7" t="s" vm="1">
        <v>24</v>
      </c>
    </row>
    <row r="9" spans="1:7" x14ac:dyDescent="0.3">
      <c r="B9" s="17" t="s">
        <v>79</v>
      </c>
      <c r="C9" s="17" t="s">
        <v>2</v>
      </c>
      <c r="D9" s="18"/>
      <c r="E9" s="19"/>
      <c r="F9" s="19"/>
      <c r="G9" s="7"/>
    </row>
    <row r="10" spans="1:7" x14ac:dyDescent="0.3">
      <c r="B10" s="17" t="s">
        <v>1</v>
      </c>
      <c r="C10" s="20" t="s">
        <v>11</v>
      </c>
      <c r="D10" s="21" t="s">
        <v>6</v>
      </c>
      <c r="E10" s="21" t="s">
        <v>16</v>
      </c>
      <c r="F10" s="21" t="s">
        <v>7</v>
      </c>
      <c r="G10" s="22" t="s">
        <v>8</v>
      </c>
    </row>
    <row r="11" spans="1:7" x14ac:dyDescent="0.3">
      <c r="B11" s="23" t="s">
        <v>25</v>
      </c>
      <c r="C11" s="12">
        <v>132284</v>
      </c>
      <c r="D11" s="13">
        <v>120407</v>
      </c>
      <c r="E11" s="13">
        <v>105567</v>
      </c>
      <c r="F11" s="13">
        <v>97147</v>
      </c>
      <c r="G11" s="14"/>
    </row>
    <row r="12" spans="1:7" x14ac:dyDescent="0.3">
      <c r="B12" s="24" t="s">
        <v>28</v>
      </c>
      <c r="C12" s="15">
        <v>113246</v>
      </c>
      <c r="D12" s="8">
        <v>105594</v>
      </c>
      <c r="E12" s="8">
        <v>104258</v>
      </c>
      <c r="F12" s="8">
        <v>85578</v>
      </c>
      <c r="G12" s="9">
        <v>83001</v>
      </c>
    </row>
    <row r="13" spans="1:7" x14ac:dyDescent="0.3">
      <c r="B13" s="25" t="s">
        <v>29</v>
      </c>
      <c r="C13" s="16"/>
      <c r="D13" s="10">
        <v>58698</v>
      </c>
      <c r="E13" s="10">
        <v>58824</v>
      </c>
      <c r="F13" s="10">
        <v>51572</v>
      </c>
      <c r="G13" s="11">
        <v>50985</v>
      </c>
    </row>
    <row r="18" spans="1:6" x14ac:dyDescent="0.3">
      <c r="A18" s="5" t="s">
        <v>82</v>
      </c>
    </row>
    <row r="20" spans="1:6" x14ac:dyDescent="0.3">
      <c r="C20" s="33" t="s">
        <v>2</v>
      </c>
      <c r="D20" s="34"/>
      <c r="E20" s="31"/>
      <c r="F20" s="32"/>
    </row>
    <row r="21" spans="1:6" x14ac:dyDescent="0.3">
      <c r="B21" s="26" t="s">
        <v>1</v>
      </c>
      <c r="C21" s="27" t="s">
        <v>6</v>
      </c>
      <c r="D21" s="27" t="s">
        <v>16</v>
      </c>
      <c r="E21" s="27" t="s">
        <v>7</v>
      </c>
      <c r="F21" s="28" t="s">
        <v>8</v>
      </c>
    </row>
    <row r="22" spans="1:6" x14ac:dyDescent="0.3">
      <c r="B22" s="29" t="s">
        <v>25</v>
      </c>
      <c r="C22" s="35">
        <f>GETPIVOTDATA("[Measures].[Sum of Cost]",$B$9,"[WW2_Aircraft_Cost].[Type and Model]","[WW2_Aircraft_Cost].[Type and Model].&amp;["&amp;$B22&amp;"]","[WW2_Aircraft_Cost].[Year]","[WW2_Aircraft_Cost].[Year].&amp;["&amp;C$21&amp;"]")/GETPIVOTDATA("[Measures].[Sum of Cost]",$B$9,"[WW2_Aircraft_Cost].[Type and Model]","[WW2_Aircraft_Cost].[Type and Model].&amp;[P-51]","[WW2_Aircraft_Cost].[Year]","[WW2_Aircraft_Cost].[Year].&amp;["&amp;C$21&amp;"]")</f>
        <v>2.0512964666598523</v>
      </c>
      <c r="D22" s="35">
        <f t="shared" ref="D22:F24" si="0">GETPIVOTDATA("[Measures].[Sum of Cost]",$B$9,"[WW2_Aircraft_Cost].[Type and Model]","[WW2_Aircraft_Cost].[Type and Model].&amp;["&amp;$B22&amp;"]","[WW2_Aircraft_Cost].[Year]","[WW2_Aircraft_Cost].[Year].&amp;["&amp;D$21&amp;"]")/GETPIVOTDATA("[Measures].[Sum of Cost]",$B$9,"[WW2_Aircraft_Cost].[Type and Model]","[WW2_Aircraft_Cost].[Type and Model].&amp;[P-51]","[WW2_Aircraft_Cost].[Year]","[WW2_Aircraft_Cost].[Year].&amp;["&amp;D$21&amp;"]")</f>
        <v>1.7946246430028561</v>
      </c>
      <c r="E22" s="35">
        <f t="shared" si="0"/>
        <v>1.8837159699061505</v>
      </c>
      <c r="F22" s="36">
        <f t="shared" si="0"/>
        <v>0</v>
      </c>
    </row>
    <row r="23" spans="1:6" x14ac:dyDescent="0.3">
      <c r="B23" s="24" t="s">
        <v>28</v>
      </c>
      <c r="C23" s="39">
        <f t="shared" ref="C23:C24" si="1">GETPIVOTDATA("[Measures].[Sum of Cost]",$B$9,"[WW2_Aircraft_Cost].[Type and Model]","[WW2_Aircraft_Cost].[Type and Model].&amp;["&amp;$B23&amp;"]","[WW2_Aircraft_Cost].[Year]","[WW2_Aircraft_Cost].[Year].&amp;["&amp;C$21&amp;"]")/GETPIVOTDATA("[Measures].[Sum of Cost]",$B$9,"[WW2_Aircraft_Cost].[Type and Model]","[WW2_Aircraft_Cost].[Type and Model].&amp;[P-51]","[WW2_Aircraft_Cost].[Year]","[WW2_Aircraft_Cost].[Year].&amp;["&amp;C$21&amp;"]")</f>
        <v>1.7989369314116324</v>
      </c>
      <c r="D23" s="39">
        <f t="shared" si="0"/>
        <v>1.7723718210254318</v>
      </c>
      <c r="E23" s="39">
        <f t="shared" si="0"/>
        <v>1.6593888156363918</v>
      </c>
      <c r="F23" s="40">
        <f t="shared" si="0"/>
        <v>1.6279493968814358</v>
      </c>
    </row>
    <row r="24" spans="1:6" x14ac:dyDescent="0.3">
      <c r="B24" s="30" t="s">
        <v>29</v>
      </c>
      <c r="C24" s="37">
        <f t="shared" si="1"/>
        <v>1</v>
      </c>
      <c r="D24" s="37">
        <f t="shared" si="0"/>
        <v>1</v>
      </c>
      <c r="E24" s="37">
        <f t="shared" si="0"/>
        <v>1</v>
      </c>
      <c r="F24" s="38">
        <f t="shared" si="0"/>
        <v>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C9E8-560F-4A2A-B721-8B0BB9CFD59A}">
  <dimension ref="A1:E156"/>
  <sheetViews>
    <sheetView workbookViewId="0">
      <selection sqref="A1:C3"/>
    </sheetView>
  </sheetViews>
  <sheetFormatPr defaultRowHeight="14.4" x14ac:dyDescent="0.3"/>
  <cols>
    <col min="2" max="2" width="19.09765625" bestFit="1" customWidth="1"/>
    <col min="3" max="3" width="20.09765625" bestFit="1" customWidth="1"/>
    <col min="4" max="4" width="6.8984375" bestFit="1" customWidth="1"/>
    <col min="5" max="5" width="7.8984375" customWidth="1"/>
  </cols>
  <sheetData>
    <row r="1" spans="1:5" x14ac:dyDescent="0.3">
      <c r="A1" s="2" t="s">
        <v>74</v>
      </c>
      <c r="B1" s="3" t="s">
        <v>77</v>
      </c>
      <c r="C1" s="3"/>
    </row>
    <row r="2" spans="1:5" x14ac:dyDescent="0.3">
      <c r="A2" s="2" t="s">
        <v>75</v>
      </c>
      <c r="B2" s="3" t="s">
        <v>78</v>
      </c>
      <c r="C2" s="3"/>
    </row>
    <row r="3" spans="1:5" x14ac:dyDescent="0.3">
      <c r="A3" s="2" t="s">
        <v>76</v>
      </c>
      <c r="B3" s="3" t="str">
        <f>TEXT(DATE(2020,10,18),"dd-mmm-yyyy")</f>
        <v>18-Oct-2020</v>
      </c>
      <c r="C3" s="3"/>
    </row>
    <row r="6" spans="1:5" x14ac:dyDescent="0.3">
      <c r="B6" t="s">
        <v>0</v>
      </c>
      <c r="C6" t="s">
        <v>1</v>
      </c>
      <c r="D6" t="s">
        <v>2</v>
      </c>
      <c r="E6" t="s">
        <v>3</v>
      </c>
    </row>
    <row r="7" spans="1:5" x14ac:dyDescent="0.3">
      <c r="B7" s="1" t="s">
        <v>4</v>
      </c>
      <c r="C7" s="1" t="s">
        <v>5</v>
      </c>
      <c r="D7" s="1" t="s">
        <v>6</v>
      </c>
      <c r="E7">
        <v>897730</v>
      </c>
    </row>
    <row r="8" spans="1:5" x14ac:dyDescent="0.3">
      <c r="B8" s="1" t="s">
        <v>4</v>
      </c>
      <c r="C8" s="1" t="s">
        <v>5</v>
      </c>
      <c r="D8" s="1" t="s">
        <v>7</v>
      </c>
      <c r="E8">
        <v>605360</v>
      </c>
    </row>
    <row r="9" spans="1:5" x14ac:dyDescent="0.3">
      <c r="B9" s="1" t="s">
        <v>4</v>
      </c>
      <c r="C9" s="1" t="s">
        <v>5</v>
      </c>
      <c r="D9" s="1" t="s">
        <v>8</v>
      </c>
      <c r="E9">
        <v>509465</v>
      </c>
    </row>
    <row r="10" spans="1:5" x14ac:dyDescent="0.3">
      <c r="B10" s="1" t="s">
        <v>9</v>
      </c>
      <c r="C10" s="1" t="s">
        <v>10</v>
      </c>
      <c r="D10" s="1" t="s">
        <v>11</v>
      </c>
      <c r="E10">
        <v>301221</v>
      </c>
    </row>
    <row r="11" spans="1:5" x14ac:dyDescent="0.3">
      <c r="B11" s="1" t="s">
        <v>9</v>
      </c>
      <c r="C11" s="1" t="s">
        <v>10</v>
      </c>
      <c r="D11" s="1" t="s">
        <v>6</v>
      </c>
      <c r="E11">
        <v>258949</v>
      </c>
    </row>
    <row r="12" spans="1:5" x14ac:dyDescent="0.3">
      <c r="B12" s="1" t="s">
        <v>9</v>
      </c>
      <c r="C12" s="1" t="s">
        <v>10</v>
      </c>
      <c r="D12" s="1" t="s">
        <v>7</v>
      </c>
      <c r="E12">
        <v>204370</v>
      </c>
    </row>
    <row r="13" spans="1:5" x14ac:dyDescent="0.3">
      <c r="B13" s="1" t="s">
        <v>9</v>
      </c>
      <c r="C13" s="1" t="s">
        <v>10</v>
      </c>
      <c r="D13" s="1" t="s">
        <v>8</v>
      </c>
      <c r="E13">
        <v>187742</v>
      </c>
    </row>
    <row r="14" spans="1:5" x14ac:dyDescent="0.3">
      <c r="B14" s="1" t="s">
        <v>9</v>
      </c>
      <c r="C14" s="1" t="s">
        <v>12</v>
      </c>
      <c r="D14" s="1" t="s">
        <v>11</v>
      </c>
      <c r="E14">
        <v>379162</v>
      </c>
    </row>
    <row r="15" spans="1:5" x14ac:dyDescent="0.3">
      <c r="B15" s="1" t="s">
        <v>9</v>
      </c>
      <c r="C15" s="1" t="s">
        <v>12</v>
      </c>
      <c r="D15" s="1" t="s">
        <v>6</v>
      </c>
      <c r="E15">
        <v>304391</v>
      </c>
    </row>
    <row r="16" spans="1:5" x14ac:dyDescent="0.3">
      <c r="B16" s="1" t="s">
        <v>9</v>
      </c>
      <c r="C16" s="1" t="s">
        <v>12</v>
      </c>
      <c r="D16" s="1" t="s">
        <v>7</v>
      </c>
      <c r="E16">
        <v>215516</v>
      </c>
    </row>
    <row r="17" spans="2:5" x14ac:dyDescent="0.3">
      <c r="B17" s="1" t="s">
        <v>9</v>
      </c>
      <c r="C17" s="1" t="s">
        <v>13</v>
      </c>
      <c r="D17" s="1" t="s">
        <v>6</v>
      </c>
      <c r="E17">
        <v>790433</v>
      </c>
    </row>
    <row r="18" spans="2:5" x14ac:dyDescent="0.3">
      <c r="B18" s="1" t="s">
        <v>9</v>
      </c>
      <c r="C18" s="1" t="s">
        <v>13</v>
      </c>
      <c r="D18" s="1" t="s">
        <v>7</v>
      </c>
      <c r="E18">
        <v>790433</v>
      </c>
    </row>
    <row r="19" spans="2:5" x14ac:dyDescent="0.3">
      <c r="B19" s="1" t="s">
        <v>14</v>
      </c>
      <c r="C19" s="1" t="s">
        <v>15</v>
      </c>
      <c r="D19" s="1" t="s">
        <v>11</v>
      </c>
      <c r="E19">
        <v>180031</v>
      </c>
    </row>
    <row r="20" spans="2:5" x14ac:dyDescent="0.3">
      <c r="B20" s="1" t="s">
        <v>14</v>
      </c>
      <c r="C20" s="1" t="s">
        <v>15</v>
      </c>
      <c r="D20" s="1" t="s">
        <v>6</v>
      </c>
      <c r="E20">
        <v>153396</v>
      </c>
    </row>
    <row r="21" spans="2:5" x14ac:dyDescent="0.3">
      <c r="B21" s="1" t="s">
        <v>14</v>
      </c>
      <c r="C21" s="1" t="s">
        <v>15</v>
      </c>
      <c r="D21" s="1" t="s">
        <v>16</v>
      </c>
      <c r="E21">
        <v>151894</v>
      </c>
    </row>
    <row r="22" spans="2:5" x14ac:dyDescent="0.3">
      <c r="B22" s="1" t="s">
        <v>14</v>
      </c>
      <c r="C22" s="1" t="s">
        <v>15</v>
      </c>
      <c r="D22" s="1" t="s">
        <v>7</v>
      </c>
      <c r="E22">
        <v>142194</v>
      </c>
    </row>
    <row r="23" spans="2:5" x14ac:dyDescent="0.3">
      <c r="B23" s="1" t="s">
        <v>14</v>
      </c>
      <c r="C23" s="1" t="s">
        <v>15</v>
      </c>
      <c r="D23" s="1" t="s">
        <v>8</v>
      </c>
      <c r="E23">
        <v>116752</v>
      </c>
    </row>
    <row r="24" spans="2:5" x14ac:dyDescent="0.3">
      <c r="B24" s="1" t="s">
        <v>14</v>
      </c>
      <c r="C24" s="1" t="s">
        <v>17</v>
      </c>
      <c r="D24" s="1" t="s">
        <v>11</v>
      </c>
      <c r="E24">
        <v>261062</v>
      </c>
    </row>
    <row r="25" spans="2:5" x14ac:dyDescent="0.3">
      <c r="B25" s="1" t="s">
        <v>14</v>
      </c>
      <c r="C25" s="1" t="s">
        <v>17</v>
      </c>
      <c r="D25" s="1" t="s">
        <v>6</v>
      </c>
      <c r="E25">
        <v>239655</v>
      </c>
    </row>
    <row r="26" spans="2:5" x14ac:dyDescent="0.3">
      <c r="B26" s="1" t="s">
        <v>14</v>
      </c>
      <c r="C26" s="1" t="s">
        <v>17</v>
      </c>
      <c r="D26" s="1" t="s">
        <v>16</v>
      </c>
      <c r="E26">
        <v>212932</v>
      </c>
    </row>
    <row r="27" spans="2:5" x14ac:dyDescent="0.3">
      <c r="B27" s="1" t="s">
        <v>14</v>
      </c>
      <c r="C27" s="1" t="s">
        <v>17</v>
      </c>
      <c r="D27" s="1" t="s">
        <v>7</v>
      </c>
      <c r="E27">
        <v>192427</v>
      </c>
    </row>
    <row r="28" spans="2:5" x14ac:dyDescent="0.3">
      <c r="B28" s="1" t="s">
        <v>18</v>
      </c>
      <c r="C28" s="1" t="s">
        <v>19</v>
      </c>
      <c r="D28" s="1" t="s">
        <v>11</v>
      </c>
      <c r="E28">
        <v>136813</v>
      </c>
    </row>
    <row r="29" spans="2:5" x14ac:dyDescent="0.3">
      <c r="B29" s="1" t="s">
        <v>18</v>
      </c>
      <c r="C29" s="1" t="s">
        <v>19</v>
      </c>
      <c r="D29" s="1" t="s">
        <v>6</v>
      </c>
      <c r="E29">
        <v>124254</v>
      </c>
    </row>
    <row r="30" spans="2:5" x14ac:dyDescent="0.3">
      <c r="B30" s="1" t="s">
        <v>18</v>
      </c>
      <c r="C30" s="1" t="s">
        <v>19</v>
      </c>
      <c r="D30" s="1" t="s">
        <v>16</v>
      </c>
      <c r="E30">
        <v>110324</v>
      </c>
    </row>
    <row r="31" spans="2:5" x14ac:dyDescent="0.3">
      <c r="B31" s="1" t="s">
        <v>18</v>
      </c>
      <c r="C31" s="1" t="s">
        <v>19</v>
      </c>
      <c r="D31" s="1" t="s">
        <v>7</v>
      </c>
      <c r="E31">
        <v>100800</v>
      </c>
    </row>
    <row r="32" spans="2:5" x14ac:dyDescent="0.3">
      <c r="B32" s="1" t="s">
        <v>18</v>
      </c>
      <c r="C32" s="1" t="s">
        <v>20</v>
      </c>
      <c r="D32" s="1" t="s">
        <v>11</v>
      </c>
      <c r="E32">
        <v>224498</v>
      </c>
    </row>
    <row r="33" spans="2:5" x14ac:dyDescent="0.3">
      <c r="B33" s="1" t="s">
        <v>18</v>
      </c>
      <c r="C33" s="1" t="s">
        <v>20</v>
      </c>
      <c r="D33" s="1" t="s">
        <v>16</v>
      </c>
      <c r="E33">
        <v>254624</v>
      </c>
    </row>
    <row r="34" spans="2:5" x14ac:dyDescent="0.3">
      <c r="B34" s="1" t="s">
        <v>18</v>
      </c>
      <c r="C34" s="1" t="s">
        <v>20</v>
      </c>
      <c r="D34" s="1" t="s">
        <v>7</v>
      </c>
      <c r="E34">
        <v>192457</v>
      </c>
    </row>
    <row r="35" spans="2:5" x14ac:dyDescent="0.3">
      <c r="B35" s="1" t="s">
        <v>18</v>
      </c>
      <c r="C35" s="1" t="s">
        <v>20</v>
      </c>
      <c r="D35" s="1" t="s">
        <v>8</v>
      </c>
      <c r="E35">
        <v>175892</v>
      </c>
    </row>
    <row r="36" spans="2:5" x14ac:dyDescent="0.3">
      <c r="B36" s="1" t="s">
        <v>18</v>
      </c>
      <c r="C36" s="1" t="s">
        <v>21</v>
      </c>
      <c r="D36" s="1" t="s">
        <v>6</v>
      </c>
      <c r="E36">
        <v>118704</v>
      </c>
    </row>
    <row r="37" spans="2:5" x14ac:dyDescent="0.3">
      <c r="B37" s="1" t="s">
        <v>18</v>
      </c>
      <c r="C37" s="1" t="s">
        <v>22</v>
      </c>
      <c r="D37" s="1" t="s">
        <v>6</v>
      </c>
      <c r="E37">
        <v>118080</v>
      </c>
    </row>
    <row r="38" spans="2:5" x14ac:dyDescent="0.3">
      <c r="B38" s="1" t="s">
        <v>18</v>
      </c>
      <c r="C38" s="1" t="s">
        <v>23</v>
      </c>
      <c r="D38" s="1" t="s">
        <v>6</v>
      </c>
      <c r="E38">
        <v>155570</v>
      </c>
    </row>
    <row r="39" spans="2:5" x14ac:dyDescent="0.3">
      <c r="B39" s="1" t="s">
        <v>18</v>
      </c>
      <c r="C39" s="1" t="s">
        <v>23</v>
      </c>
      <c r="D39" s="1" t="s">
        <v>16</v>
      </c>
      <c r="E39">
        <v>151017</v>
      </c>
    </row>
    <row r="40" spans="2:5" x14ac:dyDescent="0.3">
      <c r="B40" s="1" t="s">
        <v>24</v>
      </c>
      <c r="C40" s="1" t="s">
        <v>25</v>
      </c>
      <c r="D40" s="1" t="s">
        <v>11</v>
      </c>
      <c r="E40">
        <v>132284</v>
      </c>
    </row>
    <row r="41" spans="2:5" x14ac:dyDescent="0.3">
      <c r="B41" s="1" t="s">
        <v>24</v>
      </c>
      <c r="C41" s="1" t="s">
        <v>25</v>
      </c>
      <c r="D41" s="1" t="s">
        <v>6</v>
      </c>
      <c r="E41">
        <v>120407</v>
      </c>
    </row>
    <row r="42" spans="2:5" x14ac:dyDescent="0.3">
      <c r="B42" s="1" t="s">
        <v>24</v>
      </c>
      <c r="C42" s="1" t="s">
        <v>25</v>
      </c>
      <c r="D42" s="1" t="s">
        <v>16</v>
      </c>
      <c r="E42">
        <v>105567</v>
      </c>
    </row>
    <row r="43" spans="2:5" x14ac:dyDescent="0.3">
      <c r="B43" s="1" t="s">
        <v>24</v>
      </c>
      <c r="C43" s="1" t="s">
        <v>25</v>
      </c>
      <c r="D43" s="1" t="s">
        <v>7</v>
      </c>
      <c r="E43">
        <v>97147</v>
      </c>
    </row>
    <row r="44" spans="2:5" x14ac:dyDescent="0.3">
      <c r="B44" s="1" t="s">
        <v>24</v>
      </c>
      <c r="C44" s="1" t="s">
        <v>26</v>
      </c>
      <c r="D44" s="1" t="s">
        <v>11</v>
      </c>
      <c r="E44">
        <v>77159</v>
      </c>
    </row>
    <row r="45" spans="2:5" x14ac:dyDescent="0.3">
      <c r="B45" s="1" t="s">
        <v>24</v>
      </c>
      <c r="C45" s="1" t="s">
        <v>26</v>
      </c>
      <c r="D45" s="1" t="s">
        <v>6</v>
      </c>
      <c r="E45">
        <v>69534</v>
      </c>
    </row>
    <row r="46" spans="2:5" x14ac:dyDescent="0.3">
      <c r="B46" s="1" t="s">
        <v>24</v>
      </c>
      <c r="C46" s="1" t="s">
        <v>26</v>
      </c>
      <c r="D46" s="1" t="s">
        <v>7</v>
      </c>
      <c r="E46">
        <v>50666</v>
      </c>
    </row>
    <row r="47" spans="2:5" x14ac:dyDescent="0.3">
      <c r="B47" s="1" t="s">
        <v>24</v>
      </c>
      <c r="C47" s="1" t="s">
        <v>27</v>
      </c>
      <c r="D47" s="1" t="s">
        <v>11</v>
      </c>
      <c r="E47">
        <v>60562</v>
      </c>
    </row>
    <row r="48" spans="2:5" x14ac:dyDescent="0.3">
      <c r="B48" s="1" t="s">
        <v>24</v>
      </c>
      <c r="C48" s="1" t="s">
        <v>27</v>
      </c>
      <c r="D48" s="1" t="s">
        <v>6</v>
      </c>
      <c r="E48">
        <v>59444</v>
      </c>
    </row>
    <row r="49" spans="2:5" x14ac:dyDescent="0.3">
      <c r="B49" s="1" t="s">
        <v>24</v>
      </c>
      <c r="C49" s="1" t="s">
        <v>27</v>
      </c>
      <c r="D49" s="1" t="s">
        <v>16</v>
      </c>
      <c r="E49">
        <v>49449</v>
      </c>
    </row>
    <row r="50" spans="2:5" x14ac:dyDescent="0.3">
      <c r="B50" s="1" t="s">
        <v>24</v>
      </c>
      <c r="C50" s="1" t="s">
        <v>27</v>
      </c>
      <c r="D50" s="1" t="s">
        <v>7</v>
      </c>
      <c r="E50">
        <v>44892</v>
      </c>
    </row>
    <row r="51" spans="2:5" x14ac:dyDescent="0.3">
      <c r="B51" s="1" t="s">
        <v>24</v>
      </c>
      <c r="C51" s="1" t="s">
        <v>28</v>
      </c>
      <c r="D51" s="1" t="s">
        <v>11</v>
      </c>
      <c r="E51">
        <v>113246</v>
      </c>
    </row>
    <row r="52" spans="2:5" x14ac:dyDescent="0.3">
      <c r="B52" s="1" t="s">
        <v>24</v>
      </c>
      <c r="C52" s="1" t="s">
        <v>28</v>
      </c>
      <c r="D52" s="1" t="s">
        <v>6</v>
      </c>
      <c r="E52">
        <v>105594</v>
      </c>
    </row>
    <row r="53" spans="2:5" x14ac:dyDescent="0.3">
      <c r="B53" s="1" t="s">
        <v>24</v>
      </c>
      <c r="C53" s="1" t="s">
        <v>28</v>
      </c>
      <c r="D53" s="1" t="s">
        <v>16</v>
      </c>
      <c r="E53">
        <v>104258</v>
      </c>
    </row>
    <row r="54" spans="2:5" x14ac:dyDescent="0.3">
      <c r="B54" s="1" t="s">
        <v>24</v>
      </c>
      <c r="C54" s="1" t="s">
        <v>28</v>
      </c>
      <c r="D54" s="1" t="s">
        <v>7</v>
      </c>
      <c r="E54">
        <v>85578</v>
      </c>
    </row>
    <row r="55" spans="2:5" x14ac:dyDescent="0.3">
      <c r="B55" s="1" t="s">
        <v>24</v>
      </c>
      <c r="C55" s="1" t="s">
        <v>28</v>
      </c>
      <c r="D55" s="1" t="s">
        <v>8</v>
      </c>
      <c r="E55">
        <v>83001</v>
      </c>
    </row>
    <row r="56" spans="2:5" x14ac:dyDescent="0.3">
      <c r="B56" s="1" t="s">
        <v>24</v>
      </c>
      <c r="C56" s="1" t="s">
        <v>29</v>
      </c>
      <c r="D56" s="1" t="s">
        <v>6</v>
      </c>
      <c r="E56">
        <v>58698</v>
      </c>
    </row>
    <row r="57" spans="2:5" x14ac:dyDescent="0.3">
      <c r="B57" s="1" t="s">
        <v>24</v>
      </c>
      <c r="C57" s="1" t="s">
        <v>29</v>
      </c>
      <c r="D57" s="1" t="s">
        <v>16</v>
      </c>
      <c r="E57">
        <v>58824</v>
      </c>
    </row>
    <row r="58" spans="2:5" x14ac:dyDescent="0.3">
      <c r="B58" s="1" t="s">
        <v>24</v>
      </c>
      <c r="C58" s="1" t="s">
        <v>29</v>
      </c>
      <c r="D58" s="1" t="s">
        <v>7</v>
      </c>
      <c r="E58">
        <v>51572</v>
      </c>
    </row>
    <row r="59" spans="2:5" x14ac:dyDescent="0.3">
      <c r="B59" s="1" t="s">
        <v>24</v>
      </c>
      <c r="C59" s="1" t="s">
        <v>29</v>
      </c>
      <c r="D59" s="1" t="s">
        <v>8</v>
      </c>
      <c r="E59">
        <v>50985</v>
      </c>
    </row>
    <row r="60" spans="2:5" x14ac:dyDescent="0.3">
      <c r="B60" s="1" t="s">
        <v>24</v>
      </c>
      <c r="C60" s="1" t="s">
        <v>30</v>
      </c>
      <c r="D60" s="1" t="s">
        <v>7</v>
      </c>
      <c r="E60">
        <v>236299</v>
      </c>
    </row>
    <row r="61" spans="2:5" x14ac:dyDescent="0.3">
      <c r="B61" s="1" t="s">
        <v>24</v>
      </c>
      <c r="C61" s="1" t="s">
        <v>31</v>
      </c>
      <c r="D61" s="1" t="s">
        <v>11</v>
      </c>
      <c r="E61">
        <v>649584</v>
      </c>
    </row>
    <row r="62" spans="2:5" x14ac:dyDescent="0.3">
      <c r="B62" s="1" t="s">
        <v>24</v>
      </c>
      <c r="C62" s="1" t="s">
        <v>31</v>
      </c>
      <c r="D62" s="1" t="s">
        <v>6</v>
      </c>
      <c r="E62">
        <v>245327</v>
      </c>
    </row>
    <row r="63" spans="2:5" x14ac:dyDescent="0.3">
      <c r="B63" s="1" t="s">
        <v>24</v>
      </c>
      <c r="C63" s="1" t="s">
        <v>31</v>
      </c>
      <c r="D63" s="1" t="s">
        <v>16</v>
      </c>
      <c r="E63">
        <v>180711</v>
      </c>
    </row>
    <row r="64" spans="2:5" x14ac:dyDescent="0.3">
      <c r="B64" s="1" t="s">
        <v>24</v>
      </c>
      <c r="C64" s="1" t="s">
        <v>31</v>
      </c>
      <c r="D64" s="1" t="s">
        <v>8</v>
      </c>
      <c r="E64">
        <v>199598</v>
      </c>
    </row>
    <row r="65" spans="2:5" x14ac:dyDescent="0.3">
      <c r="B65" s="1" t="s">
        <v>24</v>
      </c>
      <c r="C65" s="1" t="s">
        <v>32</v>
      </c>
      <c r="D65" s="1" t="s">
        <v>6</v>
      </c>
      <c r="E65">
        <v>60277</v>
      </c>
    </row>
    <row r="66" spans="2:5" x14ac:dyDescent="0.3">
      <c r="B66" s="1" t="s">
        <v>24</v>
      </c>
      <c r="C66" s="1" t="s">
        <v>32</v>
      </c>
      <c r="D66" s="1" t="s">
        <v>16</v>
      </c>
      <c r="E66">
        <v>57379</v>
      </c>
    </row>
    <row r="67" spans="2:5" x14ac:dyDescent="0.3">
      <c r="B67" s="1" t="s">
        <v>24</v>
      </c>
      <c r="C67" s="1" t="s">
        <v>32</v>
      </c>
      <c r="D67" s="1" t="s">
        <v>7</v>
      </c>
      <c r="E67">
        <v>59966</v>
      </c>
    </row>
    <row r="68" spans="2:5" x14ac:dyDescent="0.3">
      <c r="B68" s="1" t="s">
        <v>24</v>
      </c>
      <c r="C68" s="1" t="s">
        <v>32</v>
      </c>
      <c r="D68" s="1" t="s">
        <v>8</v>
      </c>
      <c r="E68">
        <v>65914</v>
      </c>
    </row>
    <row r="69" spans="2:5" x14ac:dyDescent="0.3">
      <c r="B69" s="1" t="s">
        <v>24</v>
      </c>
      <c r="C69" s="1" t="s">
        <v>33</v>
      </c>
      <c r="D69" s="1" t="s">
        <v>11</v>
      </c>
      <c r="E69">
        <v>143076</v>
      </c>
    </row>
    <row r="70" spans="2:5" x14ac:dyDescent="0.3">
      <c r="B70" s="1" t="s">
        <v>24</v>
      </c>
      <c r="C70" s="1" t="s">
        <v>34</v>
      </c>
      <c r="D70" s="1" t="s">
        <v>7</v>
      </c>
      <c r="E70">
        <v>109471</v>
      </c>
    </row>
    <row r="71" spans="2:5" x14ac:dyDescent="0.3">
      <c r="B71" s="1" t="s">
        <v>24</v>
      </c>
      <c r="C71" s="1" t="s">
        <v>34</v>
      </c>
      <c r="D71" s="1" t="s">
        <v>8</v>
      </c>
      <c r="E71">
        <v>71840</v>
      </c>
    </row>
    <row r="72" spans="2:5" x14ac:dyDescent="0.3">
      <c r="B72" s="1" t="s">
        <v>35</v>
      </c>
      <c r="C72" s="1" t="s">
        <v>36</v>
      </c>
      <c r="D72" s="1" t="s">
        <v>11</v>
      </c>
      <c r="E72">
        <v>222799</v>
      </c>
    </row>
    <row r="73" spans="2:5" x14ac:dyDescent="0.3">
      <c r="B73" s="1" t="s">
        <v>35</v>
      </c>
      <c r="C73" s="1" t="s">
        <v>36</v>
      </c>
      <c r="D73" s="1" t="s">
        <v>7</v>
      </c>
      <c r="E73">
        <v>216617</v>
      </c>
    </row>
    <row r="74" spans="2:5" x14ac:dyDescent="0.3">
      <c r="B74" s="1" t="s">
        <v>35</v>
      </c>
      <c r="C74" s="1" t="s">
        <v>36</v>
      </c>
      <c r="D74" s="1" t="s">
        <v>8</v>
      </c>
      <c r="E74">
        <v>207541</v>
      </c>
    </row>
    <row r="75" spans="2:5" x14ac:dyDescent="0.3">
      <c r="B75" s="1" t="s">
        <v>37</v>
      </c>
      <c r="C75" s="1" t="s">
        <v>38</v>
      </c>
      <c r="D75" s="1" t="s">
        <v>6</v>
      </c>
      <c r="E75">
        <v>49524</v>
      </c>
    </row>
    <row r="76" spans="2:5" x14ac:dyDescent="0.3">
      <c r="B76" s="1" t="s">
        <v>37</v>
      </c>
      <c r="C76" s="1" t="s">
        <v>38</v>
      </c>
      <c r="D76" s="1" t="s">
        <v>16</v>
      </c>
      <c r="E76">
        <v>27342</v>
      </c>
    </row>
    <row r="77" spans="2:5" x14ac:dyDescent="0.3">
      <c r="B77" s="1" t="s">
        <v>37</v>
      </c>
      <c r="C77" s="1" t="s">
        <v>38</v>
      </c>
      <c r="D77" s="1" t="s">
        <v>7</v>
      </c>
      <c r="E77">
        <v>27332</v>
      </c>
    </row>
    <row r="78" spans="2:5" x14ac:dyDescent="0.3">
      <c r="B78" s="1" t="s">
        <v>37</v>
      </c>
      <c r="C78" s="1" t="s">
        <v>39</v>
      </c>
      <c r="D78" s="1" t="s">
        <v>11</v>
      </c>
      <c r="E78">
        <v>67743</v>
      </c>
    </row>
    <row r="79" spans="2:5" x14ac:dyDescent="0.3">
      <c r="B79" s="1" t="s">
        <v>37</v>
      </c>
      <c r="C79" s="1" t="s">
        <v>39</v>
      </c>
      <c r="D79" s="1" t="s">
        <v>16</v>
      </c>
      <c r="E79">
        <v>66189</v>
      </c>
    </row>
    <row r="80" spans="2:5" x14ac:dyDescent="0.3">
      <c r="B80" s="1" t="s">
        <v>37</v>
      </c>
      <c r="C80" s="1" t="s">
        <v>39</v>
      </c>
      <c r="D80" s="1" t="s">
        <v>7</v>
      </c>
      <c r="E80">
        <v>52507</v>
      </c>
    </row>
    <row r="81" spans="2:5" x14ac:dyDescent="0.3">
      <c r="B81" s="1" t="s">
        <v>37</v>
      </c>
      <c r="C81" s="1" t="s">
        <v>39</v>
      </c>
      <c r="D81" s="1" t="s">
        <v>8</v>
      </c>
      <c r="E81">
        <v>48830</v>
      </c>
    </row>
    <row r="82" spans="2:5" x14ac:dyDescent="0.3">
      <c r="B82" s="1" t="s">
        <v>37</v>
      </c>
      <c r="C82" s="1" t="s">
        <v>40</v>
      </c>
      <c r="D82" s="1" t="s">
        <v>11</v>
      </c>
      <c r="E82">
        <v>341831</v>
      </c>
    </row>
    <row r="83" spans="2:5" x14ac:dyDescent="0.3">
      <c r="B83" s="1" t="s">
        <v>37</v>
      </c>
      <c r="C83" s="1" t="s">
        <v>40</v>
      </c>
      <c r="D83" s="1" t="s">
        <v>6</v>
      </c>
      <c r="E83">
        <v>314700</v>
      </c>
    </row>
    <row r="84" spans="2:5" x14ac:dyDescent="0.3">
      <c r="B84" s="1" t="s">
        <v>37</v>
      </c>
      <c r="C84" s="1" t="s">
        <v>40</v>
      </c>
      <c r="D84" s="1" t="s">
        <v>16</v>
      </c>
      <c r="E84">
        <v>259268</v>
      </c>
    </row>
    <row r="85" spans="2:5" x14ac:dyDescent="0.3">
      <c r="B85" s="1" t="s">
        <v>37</v>
      </c>
      <c r="C85" s="1" t="s">
        <v>40</v>
      </c>
      <c r="D85" s="1" t="s">
        <v>7</v>
      </c>
      <c r="E85">
        <v>233377</v>
      </c>
    </row>
    <row r="86" spans="2:5" x14ac:dyDescent="0.3">
      <c r="B86" s="1" t="s">
        <v>37</v>
      </c>
      <c r="C86" s="1" t="s">
        <v>40</v>
      </c>
      <c r="D86" s="1" t="s">
        <v>8</v>
      </c>
      <c r="E86">
        <v>221550</v>
      </c>
    </row>
    <row r="87" spans="2:5" x14ac:dyDescent="0.3">
      <c r="B87" s="1" t="s">
        <v>37</v>
      </c>
      <c r="C87" s="1" t="s">
        <v>41</v>
      </c>
      <c r="D87" s="1" t="s">
        <v>11</v>
      </c>
      <c r="E87">
        <v>128761</v>
      </c>
    </row>
    <row r="88" spans="2:5" x14ac:dyDescent="0.3">
      <c r="B88" s="1" t="s">
        <v>37</v>
      </c>
      <c r="C88" s="1" t="s">
        <v>41</v>
      </c>
      <c r="D88" s="1" t="s">
        <v>6</v>
      </c>
      <c r="E88">
        <v>109696</v>
      </c>
    </row>
    <row r="89" spans="2:5" x14ac:dyDescent="0.3">
      <c r="B89" s="1" t="s">
        <v>37</v>
      </c>
      <c r="C89" s="1" t="s">
        <v>41</v>
      </c>
      <c r="D89" s="1" t="s">
        <v>16</v>
      </c>
      <c r="E89">
        <v>92417</v>
      </c>
    </row>
    <row r="90" spans="2:5" x14ac:dyDescent="0.3">
      <c r="B90" s="1" t="s">
        <v>37</v>
      </c>
      <c r="C90" s="1" t="s">
        <v>41</v>
      </c>
      <c r="D90" s="1" t="s">
        <v>7</v>
      </c>
      <c r="E90">
        <v>88574</v>
      </c>
    </row>
    <row r="91" spans="2:5" x14ac:dyDescent="0.3">
      <c r="B91" s="1" t="s">
        <v>37</v>
      </c>
      <c r="C91" s="1" t="s">
        <v>41</v>
      </c>
      <c r="D91" s="1" t="s">
        <v>8</v>
      </c>
      <c r="E91">
        <v>85035</v>
      </c>
    </row>
    <row r="92" spans="2:5" x14ac:dyDescent="0.3">
      <c r="B92" s="1" t="s">
        <v>37</v>
      </c>
      <c r="C92" s="1" t="s">
        <v>42</v>
      </c>
      <c r="D92" s="1" t="s">
        <v>11</v>
      </c>
      <c r="E92">
        <v>1366999</v>
      </c>
    </row>
    <row r="93" spans="2:5" x14ac:dyDescent="0.3">
      <c r="B93" s="1" t="s">
        <v>37</v>
      </c>
      <c r="C93" s="1" t="s">
        <v>42</v>
      </c>
      <c r="D93" s="1" t="s">
        <v>6</v>
      </c>
      <c r="E93">
        <v>143479</v>
      </c>
    </row>
    <row r="94" spans="2:5" x14ac:dyDescent="0.3">
      <c r="B94" s="1" t="s">
        <v>37</v>
      </c>
      <c r="C94" s="1" t="s">
        <v>42</v>
      </c>
      <c r="D94" s="1" t="s">
        <v>16</v>
      </c>
      <c r="E94">
        <v>150470</v>
      </c>
    </row>
    <row r="95" spans="2:5" x14ac:dyDescent="0.3">
      <c r="B95" s="1" t="s">
        <v>37</v>
      </c>
      <c r="C95" s="1" t="s">
        <v>43</v>
      </c>
      <c r="D95" s="1" t="s">
        <v>11</v>
      </c>
      <c r="E95">
        <v>516553</v>
      </c>
    </row>
    <row r="96" spans="2:5" x14ac:dyDescent="0.3">
      <c r="B96" s="1" t="s">
        <v>37</v>
      </c>
      <c r="C96" s="1" t="s">
        <v>43</v>
      </c>
      <c r="D96" s="1" t="s">
        <v>6</v>
      </c>
      <c r="E96">
        <v>370492</v>
      </c>
    </row>
    <row r="97" spans="2:5" x14ac:dyDescent="0.3">
      <c r="B97" s="1" t="s">
        <v>37</v>
      </c>
      <c r="C97" s="1" t="s">
        <v>43</v>
      </c>
      <c r="D97" s="1" t="s">
        <v>16</v>
      </c>
      <c r="E97">
        <v>400831</v>
      </c>
    </row>
    <row r="98" spans="2:5" x14ac:dyDescent="0.3">
      <c r="B98" s="1" t="s">
        <v>37</v>
      </c>
      <c r="C98" s="1" t="s">
        <v>43</v>
      </c>
      <c r="D98" s="1" t="s">
        <v>7</v>
      </c>
      <c r="E98">
        <v>285113</v>
      </c>
    </row>
    <row r="99" spans="2:5" x14ac:dyDescent="0.3">
      <c r="B99" s="1" t="s">
        <v>37</v>
      </c>
      <c r="C99" s="1" t="s">
        <v>43</v>
      </c>
      <c r="D99" s="1" t="s">
        <v>8</v>
      </c>
      <c r="E99">
        <v>259816</v>
      </c>
    </row>
    <row r="100" spans="2:5" x14ac:dyDescent="0.3">
      <c r="B100" s="1" t="s">
        <v>37</v>
      </c>
      <c r="C100" s="1" t="s">
        <v>44</v>
      </c>
      <c r="D100" s="1" t="s">
        <v>6</v>
      </c>
      <c r="E100">
        <v>126881</v>
      </c>
    </row>
    <row r="101" spans="2:5" x14ac:dyDescent="0.3">
      <c r="B101" s="1" t="s">
        <v>37</v>
      </c>
      <c r="C101" s="1" t="s">
        <v>44</v>
      </c>
      <c r="D101" s="1" t="s">
        <v>16</v>
      </c>
      <c r="E101">
        <v>113168</v>
      </c>
    </row>
    <row r="102" spans="2:5" x14ac:dyDescent="0.3">
      <c r="B102" s="1" t="s">
        <v>37</v>
      </c>
      <c r="C102" s="1" t="s">
        <v>45</v>
      </c>
      <c r="D102" s="1" t="s">
        <v>6</v>
      </c>
      <c r="E102">
        <v>12208</v>
      </c>
    </row>
    <row r="103" spans="2:5" x14ac:dyDescent="0.3">
      <c r="B103" s="1" t="s">
        <v>37</v>
      </c>
      <c r="C103" s="1" t="s">
        <v>45</v>
      </c>
      <c r="D103" s="1" t="s">
        <v>16</v>
      </c>
      <c r="E103">
        <v>13057</v>
      </c>
    </row>
    <row r="104" spans="2:5" x14ac:dyDescent="0.3">
      <c r="B104" s="1" t="s">
        <v>37</v>
      </c>
      <c r="C104" s="1" t="s">
        <v>45</v>
      </c>
      <c r="D104" s="1" t="s">
        <v>7</v>
      </c>
      <c r="E104">
        <v>15973</v>
      </c>
    </row>
    <row r="105" spans="2:5" x14ac:dyDescent="0.3">
      <c r="B105" s="1" t="s">
        <v>37</v>
      </c>
      <c r="C105" s="1" t="s">
        <v>46</v>
      </c>
      <c r="D105" s="1" t="s">
        <v>16</v>
      </c>
      <c r="E105">
        <v>36811</v>
      </c>
    </row>
    <row r="106" spans="2:5" x14ac:dyDescent="0.3">
      <c r="B106" s="1" t="s">
        <v>37</v>
      </c>
      <c r="C106" s="1" t="s">
        <v>46</v>
      </c>
      <c r="D106" s="1" t="s">
        <v>7</v>
      </c>
      <c r="E106">
        <v>35264</v>
      </c>
    </row>
    <row r="107" spans="2:5" x14ac:dyDescent="0.3">
      <c r="B107" s="1" t="s">
        <v>37</v>
      </c>
      <c r="C107" s="1" t="s">
        <v>46</v>
      </c>
      <c r="D107" s="1" t="s">
        <v>8</v>
      </c>
      <c r="E107">
        <v>32427</v>
      </c>
    </row>
    <row r="108" spans="2:5" x14ac:dyDescent="0.3">
      <c r="B108" s="1" t="s">
        <v>37</v>
      </c>
      <c r="C108" s="1" t="s">
        <v>47</v>
      </c>
      <c r="D108" s="1" t="s">
        <v>16</v>
      </c>
      <c r="E108">
        <v>605456</v>
      </c>
    </row>
    <row r="109" spans="2:5" x14ac:dyDescent="0.3">
      <c r="B109" s="1" t="s">
        <v>37</v>
      </c>
      <c r="C109" s="1" t="s">
        <v>48</v>
      </c>
      <c r="D109" s="1" t="s">
        <v>6</v>
      </c>
      <c r="E109">
        <v>1213445</v>
      </c>
    </row>
    <row r="110" spans="2:5" x14ac:dyDescent="0.3">
      <c r="B110" s="1" t="s">
        <v>37</v>
      </c>
      <c r="C110" s="1" t="s">
        <v>49</v>
      </c>
      <c r="D110" s="1" t="s">
        <v>6</v>
      </c>
      <c r="E110">
        <v>27470</v>
      </c>
    </row>
    <row r="111" spans="2:5" x14ac:dyDescent="0.3">
      <c r="B111" s="1" t="s">
        <v>37</v>
      </c>
      <c r="C111" s="1" t="s">
        <v>49</v>
      </c>
      <c r="D111" s="1" t="s">
        <v>16</v>
      </c>
      <c r="E111">
        <v>33797</v>
      </c>
    </row>
    <row r="112" spans="2:5" x14ac:dyDescent="0.3">
      <c r="B112" s="1" t="s">
        <v>37</v>
      </c>
      <c r="C112" s="1" t="s">
        <v>50</v>
      </c>
      <c r="D112" s="1" t="s">
        <v>7</v>
      </c>
      <c r="E112">
        <v>478549</v>
      </c>
    </row>
    <row r="113" spans="2:5" x14ac:dyDescent="0.3">
      <c r="B113" s="1" t="s">
        <v>37</v>
      </c>
      <c r="C113" s="1" t="s">
        <v>50</v>
      </c>
      <c r="D113" s="1" t="s">
        <v>8</v>
      </c>
      <c r="E113">
        <v>310233</v>
      </c>
    </row>
    <row r="114" spans="2:5" x14ac:dyDescent="0.3">
      <c r="B114" s="1" t="s">
        <v>37</v>
      </c>
      <c r="C114" s="1" t="s">
        <v>51</v>
      </c>
      <c r="D114" s="1" t="s">
        <v>7</v>
      </c>
      <c r="E114">
        <v>208780</v>
      </c>
    </row>
    <row r="115" spans="2:5" x14ac:dyDescent="0.3">
      <c r="B115" s="1" t="s">
        <v>52</v>
      </c>
      <c r="C115" s="1" t="s">
        <v>53</v>
      </c>
      <c r="D115" s="1" t="s">
        <v>11</v>
      </c>
      <c r="E115">
        <v>10022</v>
      </c>
    </row>
    <row r="116" spans="2:5" x14ac:dyDescent="0.3">
      <c r="B116" s="1" t="s">
        <v>52</v>
      </c>
      <c r="C116" s="1" t="s">
        <v>53</v>
      </c>
      <c r="D116" s="1" t="s">
        <v>6</v>
      </c>
      <c r="E116">
        <v>9896</v>
      </c>
    </row>
    <row r="117" spans="2:5" x14ac:dyDescent="0.3">
      <c r="B117" s="1" t="s">
        <v>52</v>
      </c>
      <c r="C117" s="1" t="s">
        <v>54</v>
      </c>
      <c r="D117" s="1" t="s">
        <v>11</v>
      </c>
      <c r="E117">
        <v>9710</v>
      </c>
    </row>
    <row r="118" spans="2:5" x14ac:dyDescent="0.3">
      <c r="B118" s="1" t="s">
        <v>52</v>
      </c>
      <c r="C118" s="1" t="s">
        <v>54</v>
      </c>
      <c r="D118" s="1" t="s">
        <v>6</v>
      </c>
      <c r="E118">
        <v>12911</v>
      </c>
    </row>
    <row r="119" spans="2:5" x14ac:dyDescent="0.3">
      <c r="B119" s="1" t="s">
        <v>52</v>
      </c>
      <c r="C119" s="1" t="s">
        <v>54</v>
      </c>
      <c r="D119" s="1" t="s">
        <v>16</v>
      </c>
      <c r="E119">
        <v>11100</v>
      </c>
    </row>
    <row r="120" spans="2:5" x14ac:dyDescent="0.3">
      <c r="B120" s="1" t="s">
        <v>52</v>
      </c>
      <c r="C120" s="1" t="s">
        <v>54</v>
      </c>
      <c r="D120" s="1" t="s">
        <v>7</v>
      </c>
      <c r="E120">
        <v>15052</v>
      </c>
    </row>
    <row r="121" spans="2:5" x14ac:dyDescent="0.3">
      <c r="B121" s="1" t="s">
        <v>52</v>
      </c>
      <c r="C121" s="1" t="s">
        <v>55</v>
      </c>
      <c r="D121" s="1" t="s">
        <v>11</v>
      </c>
      <c r="E121">
        <v>25035</v>
      </c>
    </row>
    <row r="122" spans="2:5" x14ac:dyDescent="0.3">
      <c r="B122" s="1" t="s">
        <v>52</v>
      </c>
      <c r="C122" s="1" t="s">
        <v>55</v>
      </c>
      <c r="D122" s="1" t="s">
        <v>6</v>
      </c>
      <c r="E122">
        <v>23068</v>
      </c>
    </row>
    <row r="123" spans="2:5" x14ac:dyDescent="0.3">
      <c r="B123" s="1" t="s">
        <v>52</v>
      </c>
      <c r="C123" s="1" t="s">
        <v>56</v>
      </c>
      <c r="D123" s="1" t="s">
        <v>11</v>
      </c>
      <c r="E123">
        <v>29423</v>
      </c>
    </row>
    <row r="124" spans="2:5" x14ac:dyDescent="0.3">
      <c r="B124" s="1" t="s">
        <v>52</v>
      </c>
      <c r="C124" s="1" t="s">
        <v>56</v>
      </c>
      <c r="D124" s="1" t="s">
        <v>6</v>
      </c>
      <c r="E124">
        <v>25672</v>
      </c>
    </row>
    <row r="125" spans="2:5" x14ac:dyDescent="0.3">
      <c r="B125" s="1" t="s">
        <v>52</v>
      </c>
      <c r="C125" s="1" t="s">
        <v>56</v>
      </c>
      <c r="D125" s="1" t="s">
        <v>7</v>
      </c>
      <c r="E125">
        <v>22952</v>
      </c>
    </row>
    <row r="126" spans="2:5" x14ac:dyDescent="0.3">
      <c r="B126" s="1" t="s">
        <v>52</v>
      </c>
      <c r="C126" s="1" t="s">
        <v>57</v>
      </c>
      <c r="D126" s="1" t="s">
        <v>11</v>
      </c>
      <c r="E126">
        <v>76827</v>
      </c>
    </row>
    <row r="127" spans="2:5" x14ac:dyDescent="0.3">
      <c r="B127" s="1" t="s">
        <v>52</v>
      </c>
      <c r="C127" s="1" t="s">
        <v>57</v>
      </c>
      <c r="D127" s="1" t="s">
        <v>6</v>
      </c>
      <c r="E127">
        <v>85688</v>
      </c>
    </row>
    <row r="128" spans="2:5" x14ac:dyDescent="0.3">
      <c r="B128" s="1" t="s">
        <v>52</v>
      </c>
      <c r="C128" s="1" t="s">
        <v>57</v>
      </c>
      <c r="D128" s="1" t="s">
        <v>16</v>
      </c>
      <c r="E128">
        <v>68441</v>
      </c>
    </row>
    <row r="129" spans="2:5" x14ac:dyDescent="0.3">
      <c r="B129" s="1" t="s">
        <v>52</v>
      </c>
      <c r="C129" s="1" t="s">
        <v>58</v>
      </c>
      <c r="D129" s="1" t="s">
        <v>11</v>
      </c>
      <c r="E129">
        <v>41701</v>
      </c>
    </row>
    <row r="130" spans="2:5" x14ac:dyDescent="0.3">
      <c r="B130" s="1" t="s">
        <v>52</v>
      </c>
      <c r="C130" s="1" t="s">
        <v>58</v>
      </c>
      <c r="D130" s="1" t="s">
        <v>6</v>
      </c>
      <c r="E130">
        <v>34323</v>
      </c>
    </row>
    <row r="131" spans="2:5" x14ac:dyDescent="0.3">
      <c r="B131" s="1" t="s">
        <v>52</v>
      </c>
      <c r="C131" s="1" t="s">
        <v>59</v>
      </c>
      <c r="D131" s="1" t="s">
        <v>11</v>
      </c>
      <c r="E131">
        <v>44321</v>
      </c>
    </row>
    <row r="132" spans="2:5" x14ac:dyDescent="0.3">
      <c r="B132" s="1" t="s">
        <v>52</v>
      </c>
      <c r="C132" s="1" t="s">
        <v>59</v>
      </c>
      <c r="D132" s="1" t="s">
        <v>6</v>
      </c>
      <c r="E132">
        <v>44392</v>
      </c>
    </row>
    <row r="133" spans="2:5" x14ac:dyDescent="0.3">
      <c r="B133" s="1" t="s">
        <v>52</v>
      </c>
      <c r="C133" s="1" t="s">
        <v>60</v>
      </c>
      <c r="D133" s="1" t="s">
        <v>11</v>
      </c>
      <c r="E133">
        <v>43501</v>
      </c>
    </row>
    <row r="134" spans="2:5" x14ac:dyDescent="0.3">
      <c r="B134" s="1" t="s">
        <v>52</v>
      </c>
      <c r="C134" s="1" t="s">
        <v>60</v>
      </c>
      <c r="D134" s="1" t="s">
        <v>6</v>
      </c>
      <c r="E134">
        <v>42688</v>
      </c>
    </row>
    <row r="135" spans="2:5" x14ac:dyDescent="0.3">
      <c r="B135" s="1" t="s">
        <v>52</v>
      </c>
      <c r="C135" s="1" t="s">
        <v>61</v>
      </c>
      <c r="D135" s="1" t="s">
        <v>6</v>
      </c>
      <c r="E135">
        <v>27564</v>
      </c>
    </row>
    <row r="136" spans="2:5" x14ac:dyDescent="0.3">
      <c r="B136" s="1" t="s">
        <v>52</v>
      </c>
      <c r="C136" s="1" t="s">
        <v>61</v>
      </c>
      <c r="D136" s="1" t="s">
        <v>16</v>
      </c>
      <c r="E136">
        <v>27416</v>
      </c>
    </row>
    <row r="137" spans="2:5" x14ac:dyDescent="0.3">
      <c r="B137" s="1" t="s">
        <v>52</v>
      </c>
      <c r="C137" s="1" t="s">
        <v>62</v>
      </c>
      <c r="D137" s="1" t="s">
        <v>6</v>
      </c>
      <c r="E137">
        <v>26574</v>
      </c>
    </row>
    <row r="138" spans="2:5" x14ac:dyDescent="0.3">
      <c r="B138" s="1" t="s">
        <v>52</v>
      </c>
      <c r="C138" s="1" t="s">
        <v>62</v>
      </c>
      <c r="D138" s="1" t="s">
        <v>16</v>
      </c>
      <c r="E138">
        <v>22496</v>
      </c>
    </row>
    <row r="139" spans="2:5" x14ac:dyDescent="0.3">
      <c r="B139" s="1" t="s">
        <v>52</v>
      </c>
      <c r="C139" s="1" t="s">
        <v>63</v>
      </c>
      <c r="D139" s="1" t="s">
        <v>6</v>
      </c>
      <c r="E139">
        <v>92295</v>
      </c>
    </row>
    <row r="140" spans="2:5" x14ac:dyDescent="0.3">
      <c r="B140" s="1" t="s">
        <v>64</v>
      </c>
      <c r="C140" s="1" t="s">
        <v>65</v>
      </c>
      <c r="D140" s="1" t="s">
        <v>11</v>
      </c>
      <c r="E140">
        <v>25419</v>
      </c>
    </row>
    <row r="141" spans="2:5" x14ac:dyDescent="0.3">
      <c r="B141" s="1" t="s">
        <v>64</v>
      </c>
      <c r="C141" s="1" t="s">
        <v>66</v>
      </c>
      <c r="D141" s="1" t="s">
        <v>6</v>
      </c>
      <c r="E141">
        <v>2770</v>
      </c>
    </row>
    <row r="142" spans="2:5" x14ac:dyDescent="0.3">
      <c r="B142" s="1" t="s">
        <v>64</v>
      </c>
      <c r="C142" s="1" t="s">
        <v>66</v>
      </c>
      <c r="D142" s="1" t="s">
        <v>16</v>
      </c>
      <c r="E142">
        <v>2916</v>
      </c>
    </row>
    <row r="143" spans="2:5" x14ac:dyDescent="0.3">
      <c r="B143" s="1" t="s">
        <v>64</v>
      </c>
      <c r="C143" s="1" t="s">
        <v>67</v>
      </c>
      <c r="D143" s="1" t="s">
        <v>6</v>
      </c>
      <c r="E143">
        <v>2236</v>
      </c>
    </row>
    <row r="144" spans="2:5" x14ac:dyDescent="0.3">
      <c r="B144" s="1" t="s">
        <v>64</v>
      </c>
      <c r="C144" s="1" t="s">
        <v>67</v>
      </c>
      <c r="D144" s="1" t="s">
        <v>16</v>
      </c>
      <c r="E144">
        <v>2460</v>
      </c>
    </row>
    <row r="145" spans="2:5" x14ac:dyDescent="0.3">
      <c r="B145" s="1" t="s">
        <v>64</v>
      </c>
      <c r="C145" s="1" t="s">
        <v>68</v>
      </c>
      <c r="D145" s="1" t="s">
        <v>6</v>
      </c>
      <c r="E145">
        <v>2432</v>
      </c>
    </row>
    <row r="146" spans="2:5" x14ac:dyDescent="0.3">
      <c r="B146" s="1" t="s">
        <v>64</v>
      </c>
      <c r="C146" s="1" t="s">
        <v>68</v>
      </c>
      <c r="D146" s="1" t="s">
        <v>16</v>
      </c>
      <c r="E146">
        <v>2437</v>
      </c>
    </row>
    <row r="147" spans="2:5" x14ac:dyDescent="0.3">
      <c r="B147" s="1" t="s">
        <v>64</v>
      </c>
      <c r="C147" s="1" t="s">
        <v>68</v>
      </c>
      <c r="D147" s="1" t="s">
        <v>7</v>
      </c>
      <c r="E147">
        <v>2620</v>
      </c>
    </row>
    <row r="148" spans="2:5" x14ac:dyDescent="0.3">
      <c r="B148" s="1" t="s">
        <v>64</v>
      </c>
      <c r="C148" s="1" t="s">
        <v>68</v>
      </c>
      <c r="D148" s="1" t="s">
        <v>8</v>
      </c>
      <c r="E148">
        <v>2701</v>
      </c>
    </row>
    <row r="149" spans="2:5" x14ac:dyDescent="0.3">
      <c r="B149" s="1" t="s">
        <v>64</v>
      </c>
      <c r="C149" s="1" t="s">
        <v>69</v>
      </c>
      <c r="D149" s="1" t="s">
        <v>6</v>
      </c>
      <c r="E149">
        <v>10165</v>
      </c>
    </row>
    <row r="150" spans="2:5" x14ac:dyDescent="0.3">
      <c r="B150" s="1" t="s">
        <v>64</v>
      </c>
      <c r="C150" s="1" t="s">
        <v>69</v>
      </c>
      <c r="D150" s="1" t="s">
        <v>7</v>
      </c>
      <c r="E150">
        <v>9704</v>
      </c>
    </row>
    <row r="151" spans="2:5" x14ac:dyDescent="0.3">
      <c r="B151" s="1" t="s">
        <v>64</v>
      </c>
      <c r="C151" s="1" t="s">
        <v>69</v>
      </c>
      <c r="D151" s="1" t="s">
        <v>8</v>
      </c>
      <c r="E151">
        <v>8323</v>
      </c>
    </row>
    <row r="152" spans="2:5" x14ac:dyDescent="0.3">
      <c r="B152" s="1" t="s">
        <v>64</v>
      </c>
      <c r="C152" s="1" t="s">
        <v>70</v>
      </c>
      <c r="D152" s="1" t="s">
        <v>16</v>
      </c>
      <c r="E152">
        <v>6065</v>
      </c>
    </row>
    <row r="153" spans="2:5" x14ac:dyDescent="0.3">
      <c r="B153" s="1" t="s">
        <v>64</v>
      </c>
      <c r="C153" s="1" t="s">
        <v>71</v>
      </c>
      <c r="D153" s="1" t="s">
        <v>16</v>
      </c>
      <c r="E153">
        <v>43584</v>
      </c>
    </row>
    <row r="154" spans="2:5" x14ac:dyDescent="0.3">
      <c r="B154" s="1" t="s">
        <v>64</v>
      </c>
      <c r="C154" s="1" t="s">
        <v>72</v>
      </c>
      <c r="D154" s="1" t="s">
        <v>16</v>
      </c>
      <c r="E154">
        <v>59488</v>
      </c>
    </row>
    <row r="155" spans="2:5" x14ac:dyDescent="0.3">
      <c r="B155" s="1" t="s">
        <v>64</v>
      </c>
      <c r="C155" s="1" t="s">
        <v>72</v>
      </c>
      <c r="D155" s="1" t="s">
        <v>7</v>
      </c>
      <c r="E155">
        <v>50950</v>
      </c>
    </row>
    <row r="156" spans="2:5" x14ac:dyDescent="0.3">
      <c r="B156" s="1" t="s">
        <v>64</v>
      </c>
      <c r="C156" s="1" t="s">
        <v>73</v>
      </c>
      <c r="D156" s="1" t="s">
        <v>16</v>
      </c>
      <c r="E156">
        <v>47635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4 F A A B Q S w M E F A A C A A g A Z n 1 S U X k g R H O j A A A A 9 Q A A A B I A H A B D b 2 5 m a W c v U G F j a 2 F n Z S 5 4 b W w g o h g A K K A U A A A A A A A A A A A A A A A A A A A A A A A A A A A A h Y 8 x D o I w G I W v Q r r T l p I Y Q k o Z X C U x I R r X p l R o h B 9 D i + V u D h 7 J K 4 h R 1 M 3 x f e 8 b 3 r t f b z y f u j a 4 6 M G a H j I U Y Y o C D a q v D N Q Z G t 0 x T F A u + F a q k 6 x 1 M M t g 0 8 l W G W q c O 6 e E e O + x j 3 E / 1 I R R G p F D s S l V o z u J P r L 5 L 4 c G r J O g N B J 8 / x o j G E 5 W m L E Y U 0 4 W x g s D 3 5 7 N c 5 / t D + T r s X X j o I W G c F d y s k R O 3 h f E A 1 B L A w Q U A A I A C A B m f V J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n 1 S U R x s 9 f g Z A g A A H w Y A A B M A H A B G b 3 J t d W x h c y 9 T Z W N 0 a W 9 u M S 5 t I K I Y A C i g F A A A A A A A A A A A A A A A A A A A A A A A A A A A A L W U U W v b M B D H 3 w P 5 D k L d g w O O j e 1 0 L C t 7 C C 6 F P Y y N J l s Y p R Q l v s Q C R Q r S Z V 4 J + e 6 V b H e 2 k 6 z r Y H M w S v 5 3 3 P 9 3 O k U G l s i V J N N q j a 7 6 v X 7 P 5 E x D R u b z + G H C 9 V K z F T 6 k y i D 5 Q A R g v 0 f s M 1 U 7 v Q S r z G E R f G F r 8 N y X V E k E i c a j O e L W v A / D o i g C v u A L w V W g 9 D r M H 7 e g C 6 b D y e Q m n C L D a 7 4 G g y F j K 5 M N k y D H j b j A d z E d D P z K 6 Z o h i x P r V F n u 4 + R w 5 7 T 7 O n 5 B J 1 l m c d O d Q b W h N n H G F g I C q 6 Z K 7 D b S q y r 4 h K Y M Y a 3 0 I / U J s G V O + I p I h W Q G P 7 F E Z 1 w a 7 2 5 m E Q m T G f m k M h D 3 P h 3 S A c E c J D k O E R A G i N w J M f g F c 8 O F s D T X q p A N i x O d 4 h 3 B + v u G 6 d C p g e B G c K s K 0 1 S Z g r B j c p r X 9 a n b + U M f x D X S m N y C 0 l n p U m 1 T y 6 g O 1 b p 3 D N S m t l W 7 P k 6 J x s l 4 G I 1 H U f V j F N d r U q + j e r 1 s N 5 3 m T K 6 t h S v X o M w 0 k 2 a l 9 K a C c U E H d A r v 7 z t U 6 K D Q b s j h 0 G 5 Z s s 3 5 h l 2 g 6 b f D 4 i o f d x T R b t 2 t Y E u b / 4 2 J H b T L l n q p e q f 2 P n 1 j X + r X a f o 5 3 8 3 R 3 9 O / 3 c A u R f Q C R o f W n e / / R h G / k s J a l J 9 / h t G e Y P S K 4 9 S F r k Z e O n 6 U + H Y U u M S D T / b P / q d q c l Y d n V U v u 2 o L + 6 v c 8 h 8 K z 5 3 R O v T Z 3 k T 6 / E l 1 u C / + N a 0 / / Q 5 M u 5 C 7 0 O m g 3 + P y 9 9 5 X T 1 B L A Q I t A B Q A A g A I A G Z 9 U l F 5 I E R z o w A A A P U A A A A S A A A A A A A A A A A A A A A A A A A A A A B D b 2 5 m a W c v U G F j a 2 F n Z S 5 4 b W x Q S w E C L Q A U A A I A C A B m f V J R D 8 r p q 6 Q A A A D p A A A A E w A A A A A A A A A A A A A A A A D v A A A A W 0 N v b n R l b n R f V H l w Z X N d L n h t b F B L A Q I t A B Q A A g A I A G Z 9 U l E c b P X 4 G Q I A A B 8 G A A A T A A A A A A A A A A A A A A A A A O A B A A B G b 3 J t d W x h c y 9 T Z W N 0 a W 9 u M S 5 t U E s F B g A A A A A D A A M A w g A A A E Y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0 R A A A A A A A A K x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d X M l 9 B a X J j c m F m d F 9 D b 3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S Z W N v d m V y e V R h c m d l d F N o Z W V 0 I i B W Y W x 1 Z T 0 i c 1 N o Z W V 0 M S I g L z 4 8 R W 5 0 c n k g V H l w Z T 0 i U m V j b 3 Z l c n l U Y X J n Z X R D b 2 x 1 b W 4 i I F Z h b H V l P S J s M i I g L z 4 8 R W 5 0 c n k g V H l w Z T 0 i U m V j b 3 Z l c n l U Y X J n Z X R S b 3 c i I F Z h b H V l P S J s N i I g L z 4 8 R W 5 0 c n k g V H l w Z T 0 i R m l s b F R h c m d l d C I g V m F s d W U 9 I n N X V z J f Q W l y Y 3 J h Z n R f Q 2 9 z d C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Z p b G x D b 3 V u d C I g V m F s d W U 9 I m w x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A t M T h U M j A 6 N D M 6 M T I u N z E 0 N T U 3 M 1 o i I C 8 + P E V u d H J 5 I F R 5 c G U 9 I k Z p b G x D b 2 x 1 b W 5 U e X B l c y I g V m F s d W U 9 I n N C Z 1 l H Q X c 9 P S I g L z 4 8 R W 5 0 c n k g V H l w Z T 0 i R m l s b E N v b H V t b k 5 h b W V z I i B W Y W x 1 Z T 0 i c 1 s m c X V v d D t D Y X R l Z 2 9 y e S Z x d W 9 0 O y w m c X V v d D t U e X B l I G F u Z C B N b 2 R l b C Z x d W 9 0 O y w m c X V v d D t Z Z W F y J n F 1 b 3 Q 7 L C Z x d W 9 0 O 0 N v c 3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X V z J f Q W l y Y 3 J h Z n R f Q 2 9 z d C 9 V b n B p d m 9 0 Z W Q g Q 2 9 s d W 1 u c y 5 7 Q 2 F 0 Z W d v c n k s M H 0 m c X V v d D s s J n F 1 b 3 Q 7 U 2 V j d G l v b j E v V 1 c y X 0 F p c m N y Y W Z 0 X 0 N v c 3 Q v V W 5 w a X Z v d G V k I E N v b H V t b n M u e 1 R 5 c G U g Y W 5 k I E 1 v Z G V s L D F 9 J n F 1 b 3 Q 7 L C Z x d W 9 0 O 1 N l Y 3 R p b 2 4 x L 1 d X M l 9 B a X J j c m F m d F 9 D b 3 N 0 L 1 V u c G l 2 b 3 R l Z C B D b 2 x 1 b W 5 z L n t Z Z W F y L D J 9 J n F 1 b 3 Q 7 L C Z x d W 9 0 O 1 N l Y 3 R p b 2 4 x L 1 d X M l 9 B a X J j c m F m d F 9 D b 3 N 0 L 1 V u c G l 2 b 3 R l Z C B D b 2 x 1 b W 5 z L n t D b 3 N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d X M l 9 B a X J j c m F m d F 9 D b 3 N 0 L 1 V u c G l 2 b 3 R l Z C B D b 2 x 1 b W 5 z L n t D Y X R l Z 2 9 y e S w w f S Z x d W 9 0 O y w m c X V v d D t T Z W N 0 a W 9 u M S 9 X V z J f Q W l y Y 3 J h Z n R f Q 2 9 z d C 9 V b n B p d m 9 0 Z W Q g Q 2 9 s d W 1 u c y 5 7 V H l w Z S B h b m Q g T W 9 k Z W w s M X 0 m c X V v d D s s J n F 1 b 3 Q 7 U 2 V j d G l v b j E v V 1 c y X 0 F p c m N y Y W Z 0 X 0 N v c 3 Q v V W 5 w a X Z v d G V k I E N v b H V t b n M u e 1 l l Y X I s M n 0 m c X V v d D s s J n F 1 b 3 Q 7 U 2 V j d G l v b j E v V 1 c y X 0 F p c m N y Y W Z 0 X 0 N v c 3 Q v V W 5 w a X Z v d G V k I E N v b H V t b n M u e 0 N v c 3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d X M l 9 B a X J j c m F m d F 9 D b 3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X M l 9 B a X J j c m F m d F 9 D b 3 N 0 L 0 R h d G E y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X M l 9 B a X J j c m F m d F 9 D b 3 N 0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1 c y X 0 F p c m N y Y W Z 0 X 0 N v c 3 Q v R m l s b G V k J T I w R G 9 3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X M l 9 B a X J j c m F m d F 9 D b 3 N 0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X M l 9 B a X J j c m F m d F 9 D b 3 N 0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V z J f Q W l y Y 3 J h Z n R f Q 2 9 z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X M l 9 B a X J j c m F m d F 9 D b 3 N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1 c y X 0 F p c m N y Y W Z 0 X 0 N v c 3 Q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X M l 9 B a X J j c m F m d F 9 D b 3 N 0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1 c y X 0 F p c m N y Y W Z 0 X 0 N v c 3 Q v U m V w b G F j Z W Q l M j B W Y W x 1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V z J f Q W l y Y 3 J h Z n R f Q 2 9 z d C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V z J f Q W l y Y 3 J h Z n R f Q 2 9 z d C 9 V b n B p d m 9 0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2 S Q B 9 Z n W d B o X j Q V V / g T w 8 A A A A A A g A A A A A A E G Y A A A A B A A A g A A A A 8 A f f y 8 v k g q x O f M f b J R M 3 5 h U 0 H n 2 v Z S Z B g p D q L G z N i W c A A A A A D o A A A A A C A A A g A A A A r Q T r Y 3 e Z 6 l U M 1 X m f Y D 8 J u 0 I X C 0 O + t m s e X Y E H S 5 0 w 1 E Z Q A A A A X K L m T P n W 2 h m E / X / L 9 L S y 4 b e I d T i K / w 7 f 0 z Z v t M N u i y 1 F 9 + + Q F C u 4 r 6 A E a t s T g + d M 0 l N v m Y q E r V l v 2 f f 7 l s 0 e G l N 9 4 n j r d z T b k T Q 4 F q F 1 Z J x A A A A A g 9 s g 3 F 1 d 4 w + A q 6 L p / d p 5 b 1 P l n e k t P V / L o x o q N D h C p P m S p f E y g L O l 7 Q P g l P 7 b f O f i A n j c L N f R P A p q 2 M V A t L N z C Q = = < / D a t a M a s h u p > 
</file>

<file path=customXml/itemProps1.xml><?xml version="1.0" encoding="utf-8"?>
<ds:datastoreItem xmlns:ds="http://schemas.openxmlformats.org/officeDocument/2006/customXml" ds:itemID="{C5074AB6-CB6D-4C33-ACDA-90BCA8E864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WW2_Aircraft_Cost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Biegert</dc:creator>
  <cp:lastModifiedBy>Mark Biegert</cp:lastModifiedBy>
  <dcterms:created xsi:type="dcterms:W3CDTF">2020-10-18T20:31:20Z</dcterms:created>
  <dcterms:modified xsi:type="dcterms:W3CDTF">2020-10-19T22:27:44Z</dcterms:modified>
</cp:coreProperties>
</file>